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435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<sst xmlns="http://schemas.openxmlformats.org/spreadsheetml/2006/main" count="175" uniqueCount="37">
  <si>
    <t>num_stitches</t>
  </si>
  <si>
    <t>row</t>
  </si>
  <si>
    <t>num_cables</t>
  </si>
  <si>
    <t>margin</t>
  </si>
  <si>
    <t>locations</t>
  </si>
  <si>
    <t>adjusted_locations</t>
  </si>
  <si>
    <t>directions</t>
  </si>
  <si>
    <t>distances</t>
  </si>
  <si>
    <t>adjusted_sizes</t>
  </si>
  <si>
    <t>c1</t>
  </si>
  <si>
    <t>c2</t>
  </si>
  <si>
    <t>c3</t>
  </si>
  <si>
    <t>c1_c2</t>
  </si>
  <si>
    <t>c2_c3</t>
  </si>
  <si>
    <t>first cable</t>
  </si>
  <si>
    <t>second cable</t>
  </si>
  <si>
    <t>third cable</t>
  </si>
  <si>
    <t>final</t>
  </si>
  <si>
    <t>initial</t>
  </si>
  <si>
    <t>Left sleeve</t>
  </si>
  <si>
    <t>(WS) Row 1 (and all other odd rows): P.</t>
  </si>
  <si>
    <t>(RS) Rows 2 &amp; 4: K.</t>
  </si>
  <si>
    <t>Pattern will update every time you load the file or print it.</t>
  </si>
  <si>
    <t>Right sleeve</t>
  </si>
  <si>
    <t>Front</t>
  </si>
  <si>
    <t>cast on for sleeve</t>
  </si>
  <si>
    <t>cast on for body</t>
  </si>
  <si>
    <t>Bind off.</t>
  </si>
  <si>
    <t>constant</t>
  </si>
  <si>
    <t>c4</t>
  </si>
  <si>
    <t>size of panel</t>
  </si>
  <si>
    <t>c3_c4</t>
  </si>
  <si>
    <t>fourth cable</t>
  </si>
  <si>
    <t>These cells provide background calculations</t>
  </si>
  <si>
    <t>inc row?</t>
  </si>
  <si>
    <t>Back</t>
  </si>
  <si>
    <t>Sea Tangles Pullover--size 3X (XXXL)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</si>
</sst>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9.140625" style="0" customWidth="1"/>
    <col min="2" max="36" width="2.8515625" style="0" hidden="1" customWidth="1"/>
    <col min="37" max="37" width="9.00390625" style="0" hidden="1" customWidth="1"/>
    <col min="38" max="39" width="6.00390625" style="0" hidden="1" customWidth="1"/>
    <col min="40" max="43" width="2.8515625" style="0" hidden="1" customWidth="1"/>
    <col min="44" max="44" width="2.8515625" style="0" customWidth="1"/>
  </cols>
  <sheetData>
    <row r="1" spans="1:10" ht="12.75">
      <c r="A1" s="1" t="s">
        <v>36</v>
      </c>
      <c r="B1" s="1" t="s">
        <v>33</v>
      </c>
      <c r="I1" t="s">
        <v>28</v>
      </c>
      <c r="J1">
        <v>55</v>
      </c>
    </row>
    <row r="2" spans="1:13" ht="12.75">
      <c r="A2" t="s">
        <v>22</v>
      </c>
      <c r="I2" t="s">
        <v>25</v>
      </c>
      <c r="J2">
        <v>78</v>
      </c>
      <c r="K2" t="s">
        <v>26</v>
      </c>
      <c r="M2">
        <v>217</v>
      </c>
    </row>
    <row r="3" spans="9:10" ht="12.75">
      <c r="I3" t="s">
        <v>3</v>
      </c>
      <c r="J3">
        <v>4</v>
      </c>
    </row>
    <row r="4" spans="1:40" ht="12.75">
      <c r="A4" s="1" t="s">
        <v>19</v>
      </c>
      <c r="B4" t="s">
        <v>18</v>
      </c>
      <c r="C4" t="s">
        <v>14</v>
      </c>
      <c r="D4" t="s">
        <v>15</v>
      </c>
      <c r="E4" t="s">
        <v>16</v>
      </c>
      <c r="F4" t="s">
        <v>32</v>
      </c>
      <c r="G4" t="s">
        <v>17</v>
      </c>
      <c r="I4" t="s">
        <v>1</v>
      </c>
      <c r="J4" t="s">
        <v>0</v>
      </c>
      <c r="K4" t="s">
        <v>2</v>
      </c>
      <c r="L4" t="s">
        <v>30</v>
      </c>
      <c r="U4" t="s">
        <v>8</v>
      </c>
      <c r="AC4" t="s">
        <v>4</v>
      </c>
      <c r="AG4" t="s">
        <v>5</v>
      </c>
      <c r="AK4" t="s">
        <v>7</v>
      </c>
      <c r="AN4" t="s">
        <v>6</v>
      </c>
    </row>
    <row r="5" spans="9:43" ht="12.75">
      <c r="I5" t="s">
        <v>34</v>
      </c>
      <c r="M5" t="s">
        <v>9</v>
      </c>
      <c r="O5" t="s">
        <v>10</v>
      </c>
      <c r="Q5" t="s">
        <v>11</v>
      </c>
      <c r="S5" t="s">
        <v>29</v>
      </c>
      <c r="U5" t="s">
        <v>9</v>
      </c>
      <c r="W5" t="s">
        <v>10</v>
      </c>
      <c r="Y5" t="s">
        <v>11</v>
      </c>
      <c r="AA5" t="s">
        <v>29</v>
      </c>
      <c r="AC5" t="s">
        <v>9</v>
      </c>
      <c r="AD5" t="s">
        <v>10</v>
      </c>
      <c r="AE5" t="s">
        <v>11</v>
      </c>
      <c r="AF5" t="s">
        <v>29</v>
      </c>
      <c r="AG5" t="s">
        <v>9</v>
      </c>
      <c r="AH5" t="s">
        <v>10</v>
      </c>
      <c r="AI5" t="s">
        <v>11</v>
      </c>
      <c r="AJ5" t="s">
        <v>29</v>
      </c>
      <c r="AK5" t="s">
        <v>12</v>
      </c>
      <c r="AL5" t="s">
        <v>13</v>
      </c>
      <c r="AM5" t="s">
        <v>31</v>
      </c>
      <c r="AN5" t="s">
        <v>9</v>
      </c>
      <c r="AO5" t="s">
        <v>10</v>
      </c>
      <c r="AP5" t="s">
        <v>11</v>
      </c>
      <c r="AQ5" t="s">
        <v>29</v>
      </c>
    </row>
    <row r="6" ht="12.75">
      <c r="A6" t="str">
        <f>CONCATENATE("CO ",$J$2," sts.")</f>
        <v>CO 78 sts.</v>
      </c>
    </row>
    <row r="7" ht="12.75">
      <c r="A7" t="s">
        <v>20</v>
      </c>
    </row>
    <row r="8" ht="12.75">
      <c r="A8" t="s">
        <v>21</v>
      </c>
    </row>
    <row r="9" spans="1:43" ht="12.75">
      <c r="A9" t="str">
        <f>IF(K9=1,CONCATENATE("Row ",H9,": ",B9,C9,G9),IF(K9=2,CONCATENATE("Row ",H9,": ",B9,C9,D9,G9),IF(K9=3,CONCATENATE("Row ",H9,": ",B9,C9,D9,E9,G9),CONCATENATE("Row ",H9,": ",B9,C9,D9,E9,F9,G9))))</f>
        <v>Row 6: K1, kfb, k54, 2-front-8, k to last 2 sts, kfb, k1. (80 sts)</v>
      </c>
      <c r="B9" t="str">
        <f>IF(I9=0,CONCATENATE("K",4+AG9-U9),CONCATENATE("K1, kfb, k",1+AG9-U9))</f>
        <v>K1, kfb, k54</v>
      </c>
      <c r="C9" t="str">
        <f>CONCATENATE(", ",U9,"-",AN9,"-",V9)</f>
        <v>, 2-front-8</v>
      </c>
      <c r="D9" t="str">
        <f>CONCATENATE(", k",AK9,", ",W9,"-",AO9,"-",X9)</f>
        <v>, k48, 2-front-2</v>
      </c>
      <c r="E9" t="str">
        <f>CONCATENATE(", k",AL9,", ",Y9,"-",AP9,"-",Z9)</f>
        <v>, k56, 7-front-2</v>
      </c>
      <c r="F9" t="str">
        <f>CONCATENATE(", k",AM9,", ",AA9,"-",AQ9,"-",AB9)</f>
        <v>, k36, 8-back-2</v>
      </c>
      <c r="G9" t="str">
        <f>IF(J9=J8,CONCATENATE(", k to end. (",J9," sts)"),CONCATENATE(", k to last 2 sts, kfb, k1. (",J9," sts)"))</f>
        <v>, k to last 2 sts, kfb, k1. (80 sts)</v>
      </c>
      <c r="H9">
        <f>2+ROW(A2)*2</f>
        <v>6</v>
      </c>
      <c r="I9">
        <v>2</v>
      </c>
      <c r="J9">
        <f>J2+I9</f>
        <v>80</v>
      </c>
      <c r="K9">
        <f aca="true" ca="1" t="shared" si="0" ref="K9:K40">IF(RAND()&lt;J9/$J$2-INT(J9/$J$2),INT(J9/$J$2)+1,INT(J9/$J$2))</f>
        <v>1</v>
      </c>
      <c r="L9">
        <f aca="true" t="shared" si="1" ref="L9:L40">INT((J9-2*$J$3)/K9)</f>
        <v>72</v>
      </c>
      <c r="M9">
        <f aca="true" ca="1" t="shared" si="2" ref="M9:T9">INT(10*RAND())</f>
        <v>1</v>
      </c>
      <c r="N9">
        <f ca="1" t="shared" si="2"/>
        <v>8</v>
      </c>
      <c r="O9">
        <f ca="1" t="shared" si="2"/>
        <v>2</v>
      </c>
      <c r="P9">
        <f ca="1" t="shared" si="2"/>
        <v>2</v>
      </c>
      <c r="Q9">
        <f ca="1" t="shared" si="2"/>
        <v>7</v>
      </c>
      <c r="R9">
        <f ca="1" t="shared" si="2"/>
        <v>1</v>
      </c>
      <c r="S9">
        <f ca="1" t="shared" si="2"/>
        <v>8</v>
      </c>
      <c r="T9">
        <f ca="1" t="shared" si="2"/>
        <v>2</v>
      </c>
      <c r="U9">
        <f>IF(M9&lt;2,IF(N9&gt;2,2,1),M9)</f>
        <v>2</v>
      </c>
      <c r="V9">
        <f>IF(N9&lt;2,IF(M9&gt;2,2,1),N9)</f>
        <v>8</v>
      </c>
      <c r="W9">
        <f>IF(O9&lt;2,IF(P9&gt;2,2,1),O9)</f>
        <v>2</v>
      </c>
      <c r="X9">
        <f>IF(P9&lt;2,IF(O9&gt;2,2,1),P9)</f>
        <v>2</v>
      </c>
      <c r="Y9">
        <f>IF(Q9&lt;2,IF(R9&gt;2,2,1),Q9)</f>
        <v>7</v>
      </c>
      <c r="Z9">
        <f>IF(R9&lt;2,IF(Q9&gt;2,2,1),R9)</f>
        <v>2</v>
      </c>
      <c r="AA9">
        <f>IF(S9&lt;2,IF(T9&gt;2,2,1),S9)</f>
        <v>8</v>
      </c>
      <c r="AB9">
        <f>IF(T9&lt;2,IF(S9&gt;2,2,1),T9)</f>
        <v>2</v>
      </c>
      <c r="AC9">
        <f ca="1">INT(RAND()*$L9)</f>
        <v>55</v>
      </c>
      <c r="AD9">
        <f ca="1">INT(RAND()*$L9)</f>
        <v>41</v>
      </c>
      <c r="AE9">
        <f ca="1">INT(RAND()*$L9)</f>
        <v>34</v>
      </c>
      <c r="AF9">
        <f ca="1">INT(RAND()*$L9)</f>
        <v>5</v>
      </c>
      <c r="AG9">
        <f>IF(AC9-U9&lt;0,U9,IF(AC9+V9&gt;$L9,$L9-V9,AC9))</f>
        <v>55</v>
      </c>
      <c r="AH9">
        <f>IF(AD9-W9&lt;0,W9,IF(AD9+X9&gt;$L9,$L9-X9,AD9))</f>
        <v>41</v>
      </c>
      <c r="AI9">
        <f>IF(AE9-Y9&lt;0,Y9,IF(AE9+Z9&gt;$L9,$L9-Z9,AE9))</f>
        <v>34</v>
      </c>
      <c r="AJ9">
        <f>IF(AF9-AA9&lt;0,AA9,IF(AF9+AB9&gt;$L9,$L9-AB9,AF9))</f>
        <v>8</v>
      </c>
      <c r="AK9">
        <f>$L9-(AG9+V9)+(AH9-W9)</f>
        <v>48</v>
      </c>
      <c r="AL9">
        <f>$L9-(AH9+X9)+(AI9-Y9)</f>
        <v>56</v>
      </c>
      <c r="AM9">
        <f>$L9-(AI9+Z9)+(AJ9-AA9)</f>
        <v>36</v>
      </c>
      <c r="AN9" t="str">
        <f ca="1">IF(RAND()&gt;0.5,"back","front")</f>
        <v>front</v>
      </c>
      <c r="AO9" t="str">
        <f ca="1">IF(RAND()&gt;0.5,"back","front")</f>
        <v>front</v>
      </c>
      <c r="AP9" t="str">
        <f ca="1">IF(RAND()&gt;0.5,"back","front")</f>
        <v>front</v>
      </c>
      <c r="AQ9" t="str">
        <f ca="1">IF(RAND()&gt;0.5,"back","front")</f>
        <v>back</v>
      </c>
    </row>
    <row r="10" spans="1:43" ht="12.75">
      <c r="A10" t="str">
        <f aca="true" t="shared" si="3" ref="A10:A73">IF(K10=1,CONCATENATE("Row ",H10,": ",B10,C10,G10),IF(K10=2,CONCATENATE("Row ",H10,": ",B10,C10,D10,G10),IF(K10=3,CONCATENATE("Row ",H10,": ",B10,C10,D10,E10,G10),CONCATENATE("Row ",H10,": ",B10,C10,D10,E10,F10,G10))))</f>
        <v>Row 8: K48, 5-front-3, k to end. (80 sts)</v>
      </c>
      <c r="B10" t="str">
        <f aca="true" t="shared" si="4" ref="B10:B73">IF(I10=0,CONCATENATE("K",4+AG10-U10),CONCATENATE("K1, kfb, k",1+AG10-U10))</f>
        <v>K48</v>
      </c>
      <c r="C10" t="str">
        <f aca="true" t="shared" si="5" ref="C10:C73">CONCATENATE(", ",U10,"-",AN10,"-",V10)</f>
        <v>, 5-front-3</v>
      </c>
      <c r="D10" t="str">
        <f aca="true" t="shared" si="6" ref="D10:D73">CONCATENATE(", k",AK10,", ",W10,"-",AO10,"-",X10)</f>
        <v>, k23, 1-back-2</v>
      </c>
      <c r="E10" t="str">
        <f aca="true" t="shared" si="7" ref="E10:E73">CONCATENATE(", k",AL10,", ",Y10,"-",AP10,"-",Z10)</f>
        <v>, k99, 3-back-2</v>
      </c>
      <c r="F10" t="str">
        <f aca="true" t="shared" si="8" ref="F10:F73">CONCATENATE(", k",AM10,", ",AA10,"-",AQ10,"-",AB10)</f>
        <v>, k96, 3-back-7</v>
      </c>
      <c r="G10" t="str">
        <f aca="true" t="shared" si="9" ref="G10:G73">IF(J10=J9,CONCATENATE(", k to end. (",J10," sts)"),CONCATENATE(", k to last 2 sts, kfb, k1. (",J10," sts)"))</f>
        <v>, k to end. (80 sts)</v>
      </c>
      <c r="H10">
        <f aca="true" t="shared" si="10" ref="H10:H73">2+ROW(A3)*2</f>
        <v>8</v>
      </c>
      <c r="I10">
        <v>0</v>
      </c>
      <c r="J10">
        <f>J9+I10</f>
        <v>80</v>
      </c>
      <c r="K10">
        <f ca="1" t="shared" si="0"/>
        <v>1</v>
      </c>
      <c r="L10">
        <f t="shared" si="1"/>
        <v>72</v>
      </c>
      <c r="M10">
        <f aca="true" ca="1" t="shared" si="11" ref="M10:T41">INT(10*RAND())</f>
        <v>5</v>
      </c>
      <c r="N10">
        <f ca="1" t="shared" si="11"/>
        <v>3</v>
      </c>
      <c r="O10">
        <f ca="1" t="shared" si="11"/>
        <v>1</v>
      </c>
      <c r="P10">
        <f ca="1" t="shared" si="11"/>
        <v>2</v>
      </c>
      <c r="Q10">
        <f ca="1" t="shared" si="11"/>
        <v>3</v>
      </c>
      <c r="R10">
        <f ca="1" t="shared" si="11"/>
        <v>1</v>
      </c>
      <c r="S10">
        <f aca="true" ca="1" t="shared" si="12" ref="S10:T24">INT(10*RAND())</f>
        <v>3</v>
      </c>
      <c r="T10">
        <f ca="1" t="shared" si="12"/>
        <v>7</v>
      </c>
      <c r="U10">
        <f aca="true" t="shared" si="13" ref="U10:U73">IF(M10&lt;2,IF(N10&gt;2,2,1),M10)</f>
        <v>5</v>
      </c>
      <c r="V10">
        <f aca="true" t="shared" si="14" ref="V10:V73">IF(N10&lt;2,IF(M10&gt;2,2,1),N10)</f>
        <v>3</v>
      </c>
      <c r="W10">
        <f aca="true" t="shared" si="15" ref="W10:W73">IF(O10&lt;2,IF(P10&gt;2,2,1),O10)</f>
        <v>1</v>
      </c>
      <c r="X10">
        <f aca="true" t="shared" si="16" ref="X10:X73">IF(P10&lt;2,IF(O10&gt;2,2,1),P10)</f>
        <v>2</v>
      </c>
      <c r="Y10">
        <f aca="true" t="shared" si="17" ref="Y10:Y73">IF(Q10&lt;2,IF(R10&gt;2,2,1),Q10)</f>
        <v>3</v>
      </c>
      <c r="Z10">
        <f aca="true" t="shared" si="18" ref="Z10:Z73">IF(R10&lt;2,IF(Q10&gt;2,2,1),R10)</f>
        <v>2</v>
      </c>
      <c r="AA10">
        <f aca="true" t="shared" si="19" ref="AA10:AA73">IF(S10&lt;2,IF(T10&gt;2,2,1),S10)</f>
        <v>3</v>
      </c>
      <c r="AB10">
        <f aca="true" t="shared" si="20" ref="AB10:AB73">IF(T10&lt;2,IF(S10&gt;2,2,1),T10)</f>
        <v>7</v>
      </c>
      <c r="AC10">
        <f aca="true" ca="1" t="shared" si="21" ref="AC10:AF41">INT(RAND()*$L10)</f>
        <v>49</v>
      </c>
      <c r="AD10">
        <f ca="1" t="shared" si="21"/>
        <v>4</v>
      </c>
      <c r="AE10">
        <f ca="1" t="shared" si="21"/>
        <v>36</v>
      </c>
      <c r="AF10">
        <f ca="1" t="shared" si="21"/>
        <v>67</v>
      </c>
      <c r="AG10">
        <f aca="true" t="shared" si="22" ref="AG10:AG73">IF(AC10-U10&lt;0,U10,IF(AC10+V10&gt;L10,L10-V10,AC10))</f>
        <v>49</v>
      </c>
      <c r="AH10">
        <f aca="true" t="shared" si="23" ref="AH10:AH73">IF(AD10-W10&lt;0,W10,IF(AD10+X10&gt;$L10,$L10-X10,AD10))</f>
        <v>4</v>
      </c>
      <c r="AI10">
        <f aca="true" t="shared" si="24" ref="AI10:AI73">IF(AE10-Y10&lt;0,Y10,IF(AE10+Z10&gt;$L10,$L10-Z10,AE10))</f>
        <v>36</v>
      </c>
      <c r="AJ10">
        <f aca="true" t="shared" si="25" ref="AJ10:AJ73">IF(AF10-AA10&lt;0,AA10,IF(AF10+AB10&gt;$L10,$L10-AB10,AF10))</f>
        <v>65</v>
      </c>
      <c r="AK10">
        <f aca="true" t="shared" si="26" ref="AK10:AK73">$L10-(AG10+V10)+(AH10-W10)</f>
        <v>23</v>
      </c>
      <c r="AL10">
        <f aca="true" t="shared" si="27" ref="AL10:AL73">$L10-(AH10+X10)+(AI10-Y10)</f>
        <v>99</v>
      </c>
      <c r="AM10">
        <f aca="true" t="shared" si="28" ref="AM10:AM73">$L10-(AI10+Z10)+(AJ10-AA10)</f>
        <v>96</v>
      </c>
      <c r="AN10" t="str">
        <f aca="true" ca="1" t="shared" si="29" ref="AN10:AQ41">IF(RAND()&gt;0.5,"back","front")</f>
        <v>front</v>
      </c>
      <c r="AO10" t="str">
        <f ca="1" t="shared" si="29"/>
        <v>back</v>
      </c>
      <c r="AP10" t="str">
        <f ca="1" t="shared" si="29"/>
        <v>back</v>
      </c>
      <c r="AQ10" t="str">
        <f ca="1" t="shared" si="29"/>
        <v>back</v>
      </c>
    </row>
    <row r="11" spans="1:43" ht="12.75">
      <c r="A11" t="str">
        <f t="shared" si="3"/>
        <v>Row 10: K1, kfb, k1, 3-front-2, k to last 2 sts, kfb, k1. (82 sts)</v>
      </c>
      <c r="B11" t="str">
        <f t="shared" si="4"/>
        <v>K1, kfb, k1</v>
      </c>
      <c r="C11" t="str">
        <f t="shared" si="5"/>
        <v>, 3-front-2</v>
      </c>
      <c r="D11" t="str">
        <f t="shared" si="6"/>
        <v>, k94, 8-back-2</v>
      </c>
      <c r="E11" t="str">
        <f t="shared" si="7"/>
        <v>, k63, 2-back-5</v>
      </c>
      <c r="F11" t="str">
        <f t="shared" si="8"/>
        <v>, k96, 1-front-2</v>
      </c>
      <c r="G11" t="str">
        <f t="shared" si="9"/>
        <v>, k to last 2 sts, kfb, k1. (82 sts)</v>
      </c>
      <c r="H11">
        <f t="shared" si="10"/>
        <v>10</v>
      </c>
      <c r="I11">
        <v>2</v>
      </c>
      <c r="J11">
        <f aca="true" t="shared" si="30" ref="J11:J74">J10+I11</f>
        <v>82</v>
      </c>
      <c r="K11">
        <f ca="1" t="shared" si="0"/>
        <v>1</v>
      </c>
      <c r="L11">
        <f t="shared" si="1"/>
        <v>74</v>
      </c>
      <c r="M11">
        <f ca="1" t="shared" si="11"/>
        <v>3</v>
      </c>
      <c r="N11">
        <f ca="1" t="shared" si="11"/>
        <v>0</v>
      </c>
      <c r="O11">
        <f ca="1" t="shared" si="11"/>
        <v>8</v>
      </c>
      <c r="P11">
        <f ca="1" t="shared" si="11"/>
        <v>2</v>
      </c>
      <c r="Q11">
        <f ca="1" t="shared" si="11"/>
        <v>0</v>
      </c>
      <c r="R11">
        <f ca="1" t="shared" si="11"/>
        <v>5</v>
      </c>
      <c r="S11">
        <f ca="1" t="shared" si="12"/>
        <v>1</v>
      </c>
      <c r="T11">
        <f ca="1" t="shared" si="12"/>
        <v>2</v>
      </c>
      <c r="U11">
        <f t="shared" si="13"/>
        <v>3</v>
      </c>
      <c r="V11">
        <f t="shared" si="14"/>
        <v>2</v>
      </c>
      <c r="W11">
        <f t="shared" si="15"/>
        <v>8</v>
      </c>
      <c r="X11">
        <f t="shared" si="16"/>
        <v>2</v>
      </c>
      <c r="Y11">
        <f t="shared" si="17"/>
        <v>2</v>
      </c>
      <c r="Z11">
        <f t="shared" si="18"/>
        <v>5</v>
      </c>
      <c r="AA11">
        <f t="shared" si="19"/>
        <v>1</v>
      </c>
      <c r="AB11">
        <f t="shared" si="20"/>
        <v>2</v>
      </c>
      <c r="AC11">
        <f ca="1" t="shared" si="21"/>
        <v>2</v>
      </c>
      <c r="AD11">
        <f ca="1" t="shared" si="21"/>
        <v>33</v>
      </c>
      <c r="AE11">
        <f ca="1" t="shared" si="21"/>
        <v>26</v>
      </c>
      <c r="AF11">
        <f ca="1" t="shared" si="21"/>
        <v>54</v>
      </c>
      <c r="AG11">
        <f t="shared" si="22"/>
        <v>3</v>
      </c>
      <c r="AH11">
        <f t="shared" si="23"/>
        <v>33</v>
      </c>
      <c r="AI11">
        <f t="shared" si="24"/>
        <v>26</v>
      </c>
      <c r="AJ11">
        <f t="shared" si="25"/>
        <v>54</v>
      </c>
      <c r="AK11">
        <f t="shared" si="26"/>
        <v>94</v>
      </c>
      <c r="AL11">
        <f t="shared" si="27"/>
        <v>63</v>
      </c>
      <c r="AM11">
        <f t="shared" si="28"/>
        <v>96</v>
      </c>
      <c r="AN11" t="str">
        <f ca="1" t="shared" si="29"/>
        <v>front</v>
      </c>
      <c r="AO11" t="str">
        <f ca="1" t="shared" si="29"/>
        <v>back</v>
      </c>
      <c r="AP11" t="str">
        <f ca="1" t="shared" si="29"/>
        <v>back</v>
      </c>
      <c r="AQ11" t="str">
        <f ca="1" t="shared" si="29"/>
        <v>front</v>
      </c>
    </row>
    <row r="12" spans="1:43" ht="12.75">
      <c r="A12" t="str">
        <f t="shared" si="3"/>
        <v>Row 12: K16, 2-back-3, k to end. (82 sts)</v>
      </c>
      <c r="B12" t="str">
        <f t="shared" si="4"/>
        <v>K16</v>
      </c>
      <c r="C12" t="str">
        <f t="shared" si="5"/>
        <v>, 2-back-3</v>
      </c>
      <c r="D12" t="str">
        <f t="shared" si="6"/>
        <v>, k87, 9-back-2</v>
      </c>
      <c r="E12" t="str">
        <f t="shared" si="7"/>
        <v>, k67, 5-front-5</v>
      </c>
      <c r="F12" t="str">
        <f t="shared" si="8"/>
        <v>, k89, 6-front-9</v>
      </c>
      <c r="G12" t="str">
        <f t="shared" si="9"/>
        <v>, k to end. (82 sts)</v>
      </c>
      <c r="H12">
        <f t="shared" si="10"/>
        <v>12</v>
      </c>
      <c r="I12">
        <v>0</v>
      </c>
      <c r="J12">
        <f t="shared" si="30"/>
        <v>82</v>
      </c>
      <c r="K12">
        <f ca="1" t="shared" si="0"/>
        <v>1</v>
      </c>
      <c r="L12">
        <f t="shared" si="1"/>
        <v>74</v>
      </c>
      <c r="M12">
        <f ca="1" t="shared" si="11"/>
        <v>1</v>
      </c>
      <c r="N12">
        <f ca="1" t="shared" si="11"/>
        <v>3</v>
      </c>
      <c r="O12">
        <f ca="1" t="shared" si="11"/>
        <v>9</v>
      </c>
      <c r="P12">
        <f ca="1" t="shared" si="11"/>
        <v>2</v>
      </c>
      <c r="Q12">
        <f ca="1" t="shared" si="11"/>
        <v>5</v>
      </c>
      <c r="R12">
        <f ca="1" t="shared" si="11"/>
        <v>5</v>
      </c>
      <c r="S12">
        <f ca="1" t="shared" si="12"/>
        <v>6</v>
      </c>
      <c r="T12">
        <f ca="1" t="shared" si="12"/>
        <v>9</v>
      </c>
      <c r="U12">
        <f t="shared" si="13"/>
        <v>2</v>
      </c>
      <c r="V12">
        <f t="shared" si="14"/>
        <v>3</v>
      </c>
      <c r="W12">
        <f t="shared" si="15"/>
        <v>9</v>
      </c>
      <c r="X12">
        <f t="shared" si="16"/>
        <v>2</v>
      </c>
      <c r="Y12">
        <f t="shared" si="17"/>
        <v>5</v>
      </c>
      <c r="Z12">
        <f t="shared" si="18"/>
        <v>5</v>
      </c>
      <c r="AA12">
        <f t="shared" si="19"/>
        <v>6</v>
      </c>
      <c r="AB12">
        <f t="shared" si="20"/>
        <v>9</v>
      </c>
      <c r="AC12">
        <f ca="1" t="shared" si="21"/>
        <v>14</v>
      </c>
      <c r="AD12">
        <f ca="1" t="shared" si="21"/>
        <v>39</v>
      </c>
      <c r="AE12">
        <f ca="1" t="shared" si="21"/>
        <v>39</v>
      </c>
      <c r="AF12">
        <f ca="1" t="shared" si="21"/>
        <v>68</v>
      </c>
      <c r="AG12">
        <f t="shared" si="22"/>
        <v>14</v>
      </c>
      <c r="AH12">
        <f t="shared" si="23"/>
        <v>39</v>
      </c>
      <c r="AI12">
        <f t="shared" si="24"/>
        <v>39</v>
      </c>
      <c r="AJ12">
        <f t="shared" si="25"/>
        <v>65</v>
      </c>
      <c r="AK12">
        <f t="shared" si="26"/>
        <v>87</v>
      </c>
      <c r="AL12">
        <f t="shared" si="27"/>
        <v>67</v>
      </c>
      <c r="AM12">
        <f t="shared" si="28"/>
        <v>89</v>
      </c>
      <c r="AN12" t="str">
        <f ca="1" t="shared" si="29"/>
        <v>back</v>
      </c>
      <c r="AO12" t="str">
        <f ca="1" t="shared" si="29"/>
        <v>back</v>
      </c>
      <c r="AP12" t="str">
        <f ca="1" t="shared" si="29"/>
        <v>front</v>
      </c>
      <c r="AQ12" t="str">
        <f ca="1" t="shared" si="29"/>
        <v>front</v>
      </c>
    </row>
    <row r="13" spans="1:43" ht="12.75">
      <c r="A13" t="str">
        <f t="shared" si="3"/>
        <v>Row 14: K1, kfb, k33, 4-front-2, k to last 2 sts, kfb, k1. (84 sts)</v>
      </c>
      <c r="B13" t="str">
        <f t="shared" si="4"/>
        <v>K1, kfb, k33</v>
      </c>
      <c r="C13" t="str">
        <f t="shared" si="5"/>
        <v>, 4-front-2</v>
      </c>
      <c r="D13" t="str">
        <f t="shared" si="6"/>
        <v>, k43, 5-front-2</v>
      </c>
      <c r="E13" t="str">
        <f t="shared" si="7"/>
        <v>, k123, 7-front-2</v>
      </c>
      <c r="F13" t="str">
        <f t="shared" si="8"/>
        <v>, k29, 4-back-5</v>
      </c>
      <c r="G13" t="str">
        <f t="shared" si="9"/>
        <v>, k to last 2 sts, kfb, k1. (84 sts)</v>
      </c>
      <c r="H13">
        <f t="shared" si="10"/>
        <v>14</v>
      </c>
      <c r="I13">
        <v>2</v>
      </c>
      <c r="J13">
        <f t="shared" si="30"/>
        <v>84</v>
      </c>
      <c r="K13">
        <f ca="1" t="shared" si="0"/>
        <v>1</v>
      </c>
      <c r="L13">
        <f t="shared" si="1"/>
        <v>76</v>
      </c>
      <c r="M13">
        <f ca="1" t="shared" si="11"/>
        <v>4</v>
      </c>
      <c r="N13">
        <f ca="1" t="shared" si="11"/>
        <v>0</v>
      </c>
      <c r="O13">
        <f ca="1" t="shared" si="11"/>
        <v>5</v>
      </c>
      <c r="P13">
        <f ca="1" t="shared" si="11"/>
        <v>0</v>
      </c>
      <c r="Q13">
        <f ca="1" t="shared" si="11"/>
        <v>7</v>
      </c>
      <c r="R13">
        <f ca="1" t="shared" si="11"/>
        <v>2</v>
      </c>
      <c r="S13">
        <f ca="1" t="shared" si="12"/>
        <v>4</v>
      </c>
      <c r="T13">
        <f ca="1" t="shared" si="12"/>
        <v>5</v>
      </c>
      <c r="U13">
        <f t="shared" si="13"/>
        <v>4</v>
      </c>
      <c r="V13">
        <f t="shared" si="14"/>
        <v>2</v>
      </c>
      <c r="W13">
        <f t="shared" si="15"/>
        <v>5</v>
      </c>
      <c r="X13">
        <f t="shared" si="16"/>
        <v>2</v>
      </c>
      <c r="Y13">
        <f t="shared" si="17"/>
        <v>7</v>
      </c>
      <c r="Z13">
        <f t="shared" si="18"/>
        <v>2</v>
      </c>
      <c r="AA13">
        <f t="shared" si="19"/>
        <v>4</v>
      </c>
      <c r="AB13">
        <f t="shared" si="20"/>
        <v>5</v>
      </c>
      <c r="AC13">
        <f ca="1" t="shared" si="21"/>
        <v>36</v>
      </c>
      <c r="AD13">
        <f ca="1" t="shared" si="21"/>
        <v>10</v>
      </c>
      <c r="AE13">
        <f ca="1" t="shared" si="21"/>
        <v>66</v>
      </c>
      <c r="AF13">
        <f ca="1" t="shared" si="21"/>
        <v>25</v>
      </c>
      <c r="AG13">
        <f t="shared" si="22"/>
        <v>36</v>
      </c>
      <c r="AH13">
        <f t="shared" si="23"/>
        <v>10</v>
      </c>
      <c r="AI13">
        <f t="shared" si="24"/>
        <v>66</v>
      </c>
      <c r="AJ13">
        <f t="shared" si="25"/>
        <v>25</v>
      </c>
      <c r="AK13">
        <f t="shared" si="26"/>
        <v>43</v>
      </c>
      <c r="AL13">
        <f t="shared" si="27"/>
        <v>123</v>
      </c>
      <c r="AM13">
        <f t="shared" si="28"/>
        <v>29</v>
      </c>
      <c r="AN13" t="str">
        <f ca="1" t="shared" si="29"/>
        <v>front</v>
      </c>
      <c r="AO13" t="str">
        <f ca="1" t="shared" si="29"/>
        <v>front</v>
      </c>
      <c r="AP13" t="str">
        <f ca="1" t="shared" si="29"/>
        <v>front</v>
      </c>
      <c r="AQ13" t="str">
        <f ca="1" t="shared" si="29"/>
        <v>back</v>
      </c>
    </row>
    <row r="14" spans="1:43" ht="12.75">
      <c r="A14" t="str">
        <f t="shared" si="3"/>
        <v>Row 16: K68, 5-front-7, k to end. (84 sts)</v>
      </c>
      <c r="B14" t="str">
        <f t="shared" si="4"/>
        <v>K68</v>
      </c>
      <c r="C14" t="str">
        <f t="shared" si="5"/>
        <v>, 5-front-7</v>
      </c>
      <c r="D14" t="str">
        <f t="shared" si="6"/>
        <v>, k1, 8-front-2</v>
      </c>
      <c r="E14" t="str">
        <f t="shared" si="7"/>
        <v>, k134, 2-back-3</v>
      </c>
      <c r="F14" t="str">
        <f t="shared" si="8"/>
        <v>, k52, 5-front-2</v>
      </c>
      <c r="G14" t="str">
        <f t="shared" si="9"/>
        <v>, k to end. (84 sts)</v>
      </c>
      <c r="H14">
        <f t="shared" si="10"/>
        <v>16</v>
      </c>
      <c r="I14">
        <v>0</v>
      </c>
      <c r="J14">
        <f t="shared" si="30"/>
        <v>84</v>
      </c>
      <c r="K14">
        <f ca="1" t="shared" si="0"/>
        <v>1</v>
      </c>
      <c r="L14">
        <f t="shared" si="1"/>
        <v>76</v>
      </c>
      <c r="M14">
        <f ca="1" t="shared" si="11"/>
        <v>5</v>
      </c>
      <c r="N14">
        <f ca="1" t="shared" si="11"/>
        <v>7</v>
      </c>
      <c r="O14">
        <f ca="1" t="shared" si="11"/>
        <v>8</v>
      </c>
      <c r="P14">
        <f ca="1" t="shared" si="11"/>
        <v>1</v>
      </c>
      <c r="Q14">
        <f ca="1" t="shared" si="11"/>
        <v>1</v>
      </c>
      <c r="R14">
        <f ca="1" t="shared" si="11"/>
        <v>3</v>
      </c>
      <c r="S14">
        <f ca="1" t="shared" si="12"/>
        <v>5</v>
      </c>
      <c r="T14">
        <f ca="1" t="shared" si="12"/>
        <v>2</v>
      </c>
      <c r="U14">
        <f t="shared" si="13"/>
        <v>5</v>
      </c>
      <c r="V14">
        <f t="shared" si="14"/>
        <v>7</v>
      </c>
      <c r="W14">
        <f t="shared" si="15"/>
        <v>8</v>
      </c>
      <c r="X14">
        <f t="shared" si="16"/>
        <v>2</v>
      </c>
      <c r="Y14">
        <f t="shared" si="17"/>
        <v>2</v>
      </c>
      <c r="Z14">
        <f t="shared" si="18"/>
        <v>3</v>
      </c>
      <c r="AA14">
        <f t="shared" si="19"/>
        <v>5</v>
      </c>
      <c r="AB14">
        <f t="shared" si="20"/>
        <v>2</v>
      </c>
      <c r="AC14">
        <f ca="1" t="shared" si="21"/>
        <v>71</v>
      </c>
      <c r="AD14">
        <f ca="1" t="shared" si="21"/>
        <v>9</v>
      </c>
      <c r="AE14">
        <f ca="1" t="shared" si="21"/>
        <v>71</v>
      </c>
      <c r="AF14">
        <f ca="1" t="shared" si="21"/>
        <v>55</v>
      </c>
      <c r="AG14">
        <f t="shared" si="22"/>
        <v>69</v>
      </c>
      <c r="AH14">
        <f t="shared" si="23"/>
        <v>9</v>
      </c>
      <c r="AI14">
        <f t="shared" si="24"/>
        <v>71</v>
      </c>
      <c r="AJ14">
        <f t="shared" si="25"/>
        <v>55</v>
      </c>
      <c r="AK14">
        <f t="shared" si="26"/>
        <v>1</v>
      </c>
      <c r="AL14">
        <f t="shared" si="27"/>
        <v>134</v>
      </c>
      <c r="AM14">
        <f t="shared" si="28"/>
        <v>52</v>
      </c>
      <c r="AN14" t="str">
        <f ca="1" t="shared" si="29"/>
        <v>front</v>
      </c>
      <c r="AO14" t="str">
        <f ca="1" t="shared" si="29"/>
        <v>front</v>
      </c>
      <c r="AP14" t="str">
        <f ca="1" t="shared" si="29"/>
        <v>back</v>
      </c>
      <c r="AQ14" t="str">
        <f ca="1" t="shared" si="29"/>
        <v>front</v>
      </c>
    </row>
    <row r="15" spans="1:43" ht="12.75">
      <c r="A15" t="str">
        <f t="shared" si="3"/>
        <v>Row 18: K1, kfb, k2, 4-back-2, k to last 2 sts, kfb, k1. (86 sts)</v>
      </c>
      <c r="B15" t="str">
        <f t="shared" si="4"/>
        <v>K1, kfb, k2</v>
      </c>
      <c r="C15" t="str">
        <f t="shared" si="5"/>
        <v>, 4-back-2</v>
      </c>
      <c r="D15" t="str">
        <f t="shared" si="6"/>
        <v>, k85, 2-front-9</v>
      </c>
      <c r="E15" t="str">
        <f t="shared" si="7"/>
        <v>, k53, 9-back-2</v>
      </c>
      <c r="F15" t="str">
        <f t="shared" si="8"/>
        <v>, k95, 2-back-5</v>
      </c>
      <c r="G15" t="str">
        <f t="shared" si="9"/>
        <v>, k to last 2 sts, kfb, k1. (86 sts)</v>
      </c>
      <c r="H15">
        <f t="shared" si="10"/>
        <v>18</v>
      </c>
      <c r="I15">
        <v>2</v>
      </c>
      <c r="J15">
        <f t="shared" si="30"/>
        <v>86</v>
      </c>
      <c r="K15">
        <f ca="1" t="shared" si="0"/>
        <v>1</v>
      </c>
      <c r="L15">
        <f t="shared" si="1"/>
        <v>78</v>
      </c>
      <c r="M15">
        <f ca="1" t="shared" si="11"/>
        <v>4</v>
      </c>
      <c r="N15">
        <f ca="1" t="shared" si="11"/>
        <v>2</v>
      </c>
      <c r="O15">
        <f ca="1" t="shared" si="11"/>
        <v>0</v>
      </c>
      <c r="P15">
        <f ca="1" t="shared" si="11"/>
        <v>9</v>
      </c>
      <c r="Q15">
        <f ca="1" t="shared" si="11"/>
        <v>9</v>
      </c>
      <c r="R15">
        <f ca="1" t="shared" si="11"/>
        <v>2</v>
      </c>
      <c r="S15">
        <f ca="1" t="shared" si="12"/>
        <v>2</v>
      </c>
      <c r="T15">
        <f ca="1" t="shared" si="12"/>
        <v>5</v>
      </c>
      <c r="U15">
        <f t="shared" si="13"/>
        <v>4</v>
      </c>
      <c r="V15">
        <f t="shared" si="14"/>
        <v>2</v>
      </c>
      <c r="W15">
        <f t="shared" si="15"/>
        <v>2</v>
      </c>
      <c r="X15">
        <f t="shared" si="16"/>
        <v>9</v>
      </c>
      <c r="Y15">
        <f t="shared" si="17"/>
        <v>9</v>
      </c>
      <c r="Z15">
        <f t="shared" si="18"/>
        <v>2</v>
      </c>
      <c r="AA15">
        <f t="shared" si="19"/>
        <v>2</v>
      </c>
      <c r="AB15">
        <f t="shared" si="20"/>
        <v>5</v>
      </c>
      <c r="AC15">
        <f ca="1" t="shared" si="21"/>
        <v>5</v>
      </c>
      <c r="AD15">
        <f ca="1" t="shared" si="21"/>
        <v>16</v>
      </c>
      <c r="AE15">
        <f ca="1" t="shared" si="21"/>
        <v>4</v>
      </c>
      <c r="AF15">
        <f ca="1" t="shared" si="21"/>
        <v>30</v>
      </c>
      <c r="AG15">
        <f t="shared" si="22"/>
        <v>5</v>
      </c>
      <c r="AH15">
        <f t="shared" si="23"/>
        <v>16</v>
      </c>
      <c r="AI15">
        <f t="shared" si="24"/>
        <v>9</v>
      </c>
      <c r="AJ15">
        <f t="shared" si="25"/>
        <v>30</v>
      </c>
      <c r="AK15">
        <f t="shared" si="26"/>
        <v>85</v>
      </c>
      <c r="AL15">
        <f t="shared" si="27"/>
        <v>53</v>
      </c>
      <c r="AM15">
        <f t="shared" si="28"/>
        <v>95</v>
      </c>
      <c r="AN15" t="str">
        <f ca="1" t="shared" si="29"/>
        <v>back</v>
      </c>
      <c r="AO15" t="str">
        <f ca="1" t="shared" si="29"/>
        <v>front</v>
      </c>
      <c r="AP15" t="str">
        <f ca="1" t="shared" si="29"/>
        <v>back</v>
      </c>
      <c r="AQ15" t="str">
        <f ca="1" t="shared" si="29"/>
        <v>back</v>
      </c>
    </row>
    <row r="16" spans="1:43" ht="12.75">
      <c r="A16" t="str">
        <f t="shared" si="3"/>
        <v>Row 20: K4, 8-front-2, k to end. (86 sts)</v>
      </c>
      <c r="B16" t="str">
        <f t="shared" si="4"/>
        <v>K4</v>
      </c>
      <c r="C16" t="str">
        <f t="shared" si="5"/>
        <v>, 8-front-2</v>
      </c>
      <c r="D16" t="str">
        <f t="shared" si="6"/>
        <v>, k68, 8-back-9</v>
      </c>
      <c r="E16" t="str">
        <f t="shared" si="7"/>
        <v>, k61, 5-front-2</v>
      </c>
      <c r="F16" t="str">
        <f t="shared" si="8"/>
        <v>, k81, 8-back-5</v>
      </c>
      <c r="G16" t="str">
        <f t="shared" si="9"/>
        <v>, k to end. (86 sts)</v>
      </c>
      <c r="H16">
        <f t="shared" si="10"/>
        <v>20</v>
      </c>
      <c r="I16">
        <v>0</v>
      </c>
      <c r="J16">
        <f t="shared" si="30"/>
        <v>86</v>
      </c>
      <c r="K16">
        <f ca="1" t="shared" si="0"/>
        <v>1</v>
      </c>
      <c r="L16">
        <f t="shared" si="1"/>
        <v>78</v>
      </c>
      <c r="M16">
        <f ca="1" t="shared" si="11"/>
        <v>8</v>
      </c>
      <c r="N16">
        <f ca="1" t="shared" si="11"/>
        <v>1</v>
      </c>
      <c r="O16">
        <f ca="1" t="shared" si="11"/>
        <v>8</v>
      </c>
      <c r="P16">
        <f ca="1" t="shared" si="11"/>
        <v>9</v>
      </c>
      <c r="Q16">
        <f ca="1" t="shared" si="11"/>
        <v>5</v>
      </c>
      <c r="R16">
        <f ca="1" t="shared" si="11"/>
        <v>2</v>
      </c>
      <c r="S16">
        <f ca="1" t="shared" si="12"/>
        <v>8</v>
      </c>
      <c r="T16">
        <f ca="1" t="shared" si="12"/>
        <v>5</v>
      </c>
      <c r="U16">
        <f t="shared" si="13"/>
        <v>8</v>
      </c>
      <c r="V16">
        <f t="shared" si="14"/>
        <v>2</v>
      </c>
      <c r="W16">
        <f t="shared" si="15"/>
        <v>8</v>
      </c>
      <c r="X16">
        <f t="shared" si="16"/>
        <v>9</v>
      </c>
      <c r="Y16">
        <f t="shared" si="17"/>
        <v>5</v>
      </c>
      <c r="Z16">
        <f t="shared" si="18"/>
        <v>2</v>
      </c>
      <c r="AA16">
        <f t="shared" si="19"/>
        <v>8</v>
      </c>
      <c r="AB16">
        <f t="shared" si="20"/>
        <v>5</v>
      </c>
      <c r="AC16">
        <f ca="1" t="shared" si="21"/>
        <v>6</v>
      </c>
      <c r="AD16">
        <f ca="1" t="shared" si="21"/>
        <v>8</v>
      </c>
      <c r="AE16">
        <f ca="1" t="shared" si="21"/>
        <v>4</v>
      </c>
      <c r="AF16">
        <f ca="1" t="shared" si="21"/>
        <v>18</v>
      </c>
      <c r="AG16">
        <f t="shared" si="22"/>
        <v>8</v>
      </c>
      <c r="AH16">
        <f t="shared" si="23"/>
        <v>8</v>
      </c>
      <c r="AI16">
        <f t="shared" si="24"/>
        <v>5</v>
      </c>
      <c r="AJ16">
        <f t="shared" si="25"/>
        <v>18</v>
      </c>
      <c r="AK16">
        <f t="shared" si="26"/>
        <v>68</v>
      </c>
      <c r="AL16">
        <f t="shared" si="27"/>
        <v>61</v>
      </c>
      <c r="AM16">
        <f t="shared" si="28"/>
        <v>81</v>
      </c>
      <c r="AN16" t="str">
        <f ca="1" t="shared" si="29"/>
        <v>front</v>
      </c>
      <c r="AO16" t="str">
        <f ca="1" t="shared" si="29"/>
        <v>back</v>
      </c>
      <c r="AP16" t="str">
        <f ca="1" t="shared" si="29"/>
        <v>front</v>
      </c>
      <c r="AQ16" t="str">
        <f ca="1" t="shared" si="29"/>
        <v>back</v>
      </c>
    </row>
    <row r="17" spans="1:43" ht="12.75">
      <c r="A17" t="str">
        <f t="shared" si="3"/>
        <v>Row 22: K1, kfb, k7, 9-front-2, k to last 2 sts, kfb, k1. (88 sts)</v>
      </c>
      <c r="B17" t="str">
        <f t="shared" si="4"/>
        <v>K1, kfb, k7</v>
      </c>
      <c r="C17" t="str">
        <f t="shared" si="5"/>
        <v>, 9-front-2</v>
      </c>
      <c r="D17" t="str">
        <f t="shared" si="6"/>
        <v>, k115, 9-front-6</v>
      </c>
      <c r="E17" t="str">
        <f t="shared" si="7"/>
        <v>, k14, 7-back-7</v>
      </c>
      <c r="F17" t="str">
        <f t="shared" si="8"/>
        <v>, k120, 2-front-3</v>
      </c>
      <c r="G17" t="str">
        <f t="shared" si="9"/>
        <v>, k to last 2 sts, kfb, k1. (88 sts)</v>
      </c>
      <c r="H17">
        <f t="shared" si="10"/>
        <v>22</v>
      </c>
      <c r="I17">
        <v>2</v>
      </c>
      <c r="J17">
        <f t="shared" si="30"/>
        <v>88</v>
      </c>
      <c r="K17">
        <f ca="1" t="shared" si="0"/>
        <v>1</v>
      </c>
      <c r="L17">
        <f t="shared" si="1"/>
        <v>80</v>
      </c>
      <c r="M17">
        <f ca="1" t="shared" si="11"/>
        <v>9</v>
      </c>
      <c r="N17">
        <f ca="1" t="shared" si="11"/>
        <v>2</v>
      </c>
      <c r="O17">
        <f ca="1" t="shared" si="11"/>
        <v>9</v>
      </c>
      <c r="P17">
        <f ca="1" t="shared" si="11"/>
        <v>6</v>
      </c>
      <c r="Q17">
        <f ca="1" t="shared" si="11"/>
        <v>7</v>
      </c>
      <c r="R17">
        <f ca="1" t="shared" si="11"/>
        <v>7</v>
      </c>
      <c r="S17">
        <f ca="1" t="shared" si="12"/>
        <v>1</v>
      </c>
      <c r="T17">
        <f ca="1" t="shared" si="12"/>
        <v>3</v>
      </c>
      <c r="U17">
        <f t="shared" si="13"/>
        <v>9</v>
      </c>
      <c r="V17">
        <f t="shared" si="14"/>
        <v>2</v>
      </c>
      <c r="W17">
        <f t="shared" si="15"/>
        <v>9</v>
      </c>
      <c r="X17">
        <f t="shared" si="16"/>
        <v>6</v>
      </c>
      <c r="Y17">
        <f t="shared" si="17"/>
        <v>7</v>
      </c>
      <c r="Z17">
        <f t="shared" si="18"/>
        <v>7</v>
      </c>
      <c r="AA17">
        <f t="shared" si="19"/>
        <v>2</v>
      </c>
      <c r="AB17">
        <f t="shared" si="20"/>
        <v>3</v>
      </c>
      <c r="AC17">
        <f ca="1" t="shared" si="21"/>
        <v>15</v>
      </c>
      <c r="AD17">
        <f ca="1" t="shared" si="21"/>
        <v>61</v>
      </c>
      <c r="AE17">
        <f ca="1" t="shared" si="21"/>
        <v>8</v>
      </c>
      <c r="AF17">
        <f ca="1" t="shared" si="21"/>
        <v>57</v>
      </c>
      <c r="AG17">
        <f t="shared" si="22"/>
        <v>15</v>
      </c>
      <c r="AH17">
        <f t="shared" si="23"/>
        <v>61</v>
      </c>
      <c r="AI17">
        <f t="shared" si="24"/>
        <v>8</v>
      </c>
      <c r="AJ17">
        <f t="shared" si="25"/>
        <v>57</v>
      </c>
      <c r="AK17">
        <f t="shared" si="26"/>
        <v>115</v>
      </c>
      <c r="AL17">
        <f t="shared" si="27"/>
        <v>14</v>
      </c>
      <c r="AM17">
        <f t="shared" si="28"/>
        <v>120</v>
      </c>
      <c r="AN17" t="str">
        <f ca="1" t="shared" si="29"/>
        <v>front</v>
      </c>
      <c r="AO17" t="str">
        <f ca="1" t="shared" si="29"/>
        <v>front</v>
      </c>
      <c r="AP17" t="str">
        <f ca="1" t="shared" si="29"/>
        <v>back</v>
      </c>
      <c r="AQ17" t="str">
        <f ca="1" t="shared" si="29"/>
        <v>front</v>
      </c>
    </row>
    <row r="18" spans="1:43" ht="12.75">
      <c r="A18" t="str">
        <f t="shared" si="3"/>
        <v>Row 24: K51, 6-back-5, k to end. (88 sts)</v>
      </c>
      <c r="B18" t="str">
        <f t="shared" si="4"/>
        <v>K51</v>
      </c>
      <c r="C18" t="str">
        <f t="shared" si="5"/>
        <v>, 6-back-5</v>
      </c>
      <c r="D18" t="str">
        <f t="shared" si="6"/>
        <v>, k69, 8-back-2</v>
      </c>
      <c r="E18" t="str">
        <f t="shared" si="7"/>
        <v>, k92, 7-front-2</v>
      </c>
      <c r="F18" t="str">
        <f t="shared" si="8"/>
        <v>, k73, 4-front-2</v>
      </c>
      <c r="G18" t="str">
        <f t="shared" si="9"/>
        <v>, k to end. (88 sts)</v>
      </c>
      <c r="H18">
        <f t="shared" si="10"/>
        <v>24</v>
      </c>
      <c r="I18">
        <v>0</v>
      </c>
      <c r="J18">
        <f t="shared" si="30"/>
        <v>88</v>
      </c>
      <c r="K18">
        <f ca="1" t="shared" si="0"/>
        <v>1</v>
      </c>
      <c r="L18">
        <f t="shared" si="1"/>
        <v>80</v>
      </c>
      <c r="M18">
        <f ca="1" t="shared" si="11"/>
        <v>6</v>
      </c>
      <c r="N18">
        <f ca="1" t="shared" si="11"/>
        <v>5</v>
      </c>
      <c r="O18">
        <f ca="1" t="shared" si="11"/>
        <v>8</v>
      </c>
      <c r="P18">
        <f ca="1" t="shared" si="11"/>
        <v>2</v>
      </c>
      <c r="Q18">
        <f ca="1" t="shared" si="11"/>
        <v>7</v>
      </c>
      <c r="R18">
        <f ca="1" t="shared" si="11"/>
        <v>0</v>
      </c>
      <c r="S18">
        <f ca="1" t="shared" si="12"/>
        <v>4</v>
      </c>
      <c r="T18">
        <f ca="1" t="shared" si="12"/>
        <v>1</v>
      </c>
      <c r="U18">
        <f t="shared" si="13"/>
        <v>6</v>
      </c>
      <c r="V18">
        <f t="shared" si="14"/>
        <v>5</v>
      </c>
      <c r="W18">
        <f t="shared" si="15"/>
        <v>8</v>
      </c>
      <c r="X18">
        <f t="shared" si="16"/>
        <v>2</v>
      </c>
      <c r="Y18">
        <f t="shared" si="17"/>
        <v>7</v>
      </c>
      <c r="Z18">
        <f t="shared" si="18"/>
        <v>2</v>
      </c>
      <c r="AA18">
        <f t="shared" si="19"/>
        <v>4</v>
      </c>
      <c r="AB18">
        <f t="shared" si="20"/>
        <v>2</v>
      </c>
      <c r="AC18">
        <f ca="1" t="shared" si="21"/>
        <v>53</v>
      </c>
      <c r="AD18">
        <f ca="1" t="shared" si="21"/>
        <v>55</v>
      </c>
      <c r="AE18">
        <f ca="1" t="shared" si="21"/>
        <v>76</v>
      </c>
      <c r="AF18">
        <f ca="1" t="shared" si="21"/>
        <v>75</v>
      </c>
      <c r="AG18">
        <f t="shared" si="22"/>
        <v>53</v>
      </c>
      <c r="AH18">
        <f t="shared" si="23"/>
        <v>55</v>
      </c>
      <c r="AI18">
        <f t="shared" si="24"/>
        <v>76</v>
      </c>
      <c r="AJ18">
        <f t="shared" si="25"/>
        <v>75</v>
      </c>
      <c r="AK18">
        <f t="shared" si="26"/>
        <v>69</v>
      </c>
      <c r="AL18">
        <f t="shared" si="27"/>
        <v>92</v>
      </c>
      <c r="AM18">
        <f t="shared" si="28"/>
        <v>73</v>
      </c>
      <c r="AN18" t="str">
        <f ca="1" t="shared" si="29"/>
        <v>back</v>
      </c>
      <c r="AO18" t="str">
        <f ca="1" t="shared" si="29"/>
        <v>back</v>
      </c>
      <c r="AP18" t="str">
        <f ca="1" t="shared" si="29"/>
        <v>front</v>
      </c>
      <c r="AQ18" t="str">
        <f ca="1" t="shared" si="29"/>
        <v>front</v>
      </c>
    </row>
    <row r="19" spans="1:43" ht="12.75">
      <c r="A19" t="str">
        <f t="shared" si="3"/>
        <v>Row 26: K1, kfb, k70, 2-back-8, k to last 2 sts, kfb, k1. (90 sts)</v>
      </c>
      <c r="B19" t="str">
        <f t="shared" si="4"/>
        <v>K1, kfb, k70</v>
      </c>
      <c r="C19" t="str">
        <f t="shared" si="5"/>
        <v>, 2-back-8</v>
      </c>
      <c r="D19" t="str">
        <f t="shared" si="6"/>
        <v>, k36, 4-back-9</v>
      </c>
      <c r="E19" t="str">
        <f t="shared" si="7"/>
        <v>, k82, 2-front-5</v>
      </c>
      <c r="F19" t="str">
        <f t="shared" si="8"/>
        <v>, k45, 2-back-1</v>
      </c>
      <c r="G19" t="str">
        <f t="shared" si="9"/>
        <v>, k to last 2 sts, kfb, k1. (90 sts)</v>
      </c>
      <c r="H19">
        <f t="shared" si="10"/>
        <v>26</v>
      </c>
      <c r="I19">
        <v>2</v>
      </c>
      <c r="J19">
        <f t="shared" si="30"/>
        <v>90</v>
      </c>
      <c r="K19">
        <f ca="1" t="shared" si="0"/>
        <v>1</v>
      </c>
      <c r="L19">
        <f t="shared" si="1"/>
        <v>82</v>
      </c>
      <c r="M19">
        <f ca="1" t="shared" si="11"/>
        <v>1</v>
      </c>
      <c r="N19">
        <f ca="1" t="shared" si="11"/>
        <v>8</v>
      </c>
      <c r="O19">
        <f ca="1" t="shared" si="11"/>
        <v>4</v>
      </c>
      <c r="P19">
        <f ca="1" t="shared" si="11"/>
        <v>9</v>
      </c>
      <c r="Q19">
        <f ca="1" t="shared" si="11"/>
        <v>0</v>
      </c>
      <c r="R19">
        <f ca="1" t="shared" si="11"/>
        <v>5</v>
      </c>
      <c r="S19">
        <f ca="1" t="shared" si="12"/>
        <v>2</v>
      </c>
      <c r="T19">
        <f ca="1" t="shared" si="12"/>
        <v>1</v>
      </c>
      <c r="U19">
        <f t="shared" si="13"/>
        <v>2</v>
      </c>
      <c r="V19">
        <f t="shared" si="14"/>
        <v>8</v>
      </c>
      <c r="W19">
        <f t="shared" si="15"/>
        <v>4</v>
      </c>
      <c r="X19">
        <f t="shared" si="16"/>
        <v>9</v>
      </c>
      <c r="Y19">
        <f t="shared" si="17"/>
        <v>2</v>
      </c>
      <c r="Z19">
        <f t="shared" si="18"/>
        <v>5</v>
      </c>
      <c r="AA19">
        <f t="shared" si="19"/>
        <v>2</v>
      </c>
      <c r="AB19">
        <f t="shared" si="20"/>
        <v>1</v>
      </c>
      <c r="AC19">
        <f ca="1" t="shared" si="21"/>
        <v>71</v>
      </c>
      <c r="AD19">
        <f ca="1" t="shared" si="21"/>
        <v>37</v>
      </c>
      <c r="AE19">
        <f ca="1" t="shared" si="21"/>
        <v>48</v>
      </c>
      <c r="AF19">
        <f ca="1" t="shared" si="21"/>
        <v>18</v>
      </c>
      <c r="AG19">
        <f t="shared" si="22"/>
        <v>71</v>
      </c>
      <c r="AH19">
        <f t="shared" si="23"/>
        <v>37</v>
      </c>
      <c r="AI19">
        <f t="shared" si="24"/>
        <v>48</v>
      </c>
      <c r="AJ19">
        <f t="shared" si="25"/>
        <v>18</v>
      </c>
      <c r="AK19">
        <f t="shared" si="26"/>
        <v>36</v>
      </c>
      <c r="AL19">
        <f t="shared" si="27"/>
        <v>82</v>
      </c>
      <c r="AM19">
        <f t="shared" si="28"/>
        <v>45</v>
      </c>
      <c r="AN19" t="str">
        <f ca="1" t="shared" si="29"/>
        <v>back</v>
      </c>
      <c r="AO19" t="str">
        <f ca="1" t="shared" si="29"/>
        <v>back</v>
      </c>
      <c r="AP19" t="str">
        <f ca="1" t="shared" si="29"/>
        <v>front</v>
      </c>
      <c r="AQ19" t="str">
        <f ca="1" t="shared" si="29"/>
        <v>back</v>
      </c>
    </row>
    <row r="20" spans="1:43" ht="12.75">
      <c r="A20" t="str">
        <f t="shared" si="3"/>
        <v>Row 28: K25, 2-front-3, k to end. (90 sts)</v>
      </c>
      <c r="B20" t="str">
        <f t="shared" si="4"/>
        <v>K25</v>
      </c>
      <c r="C20" t="str">
        <f t="shared" si="5"/>
        <v>, 2-front-3</v>
      </c>
      <c r="D20" t="str">
        <f t="shared" si="6"/>
        <v>, k94, 3-back-8</v>
      </c>
      <c r="E20" t="str">
        <f t="shared" si="7"/>
        <v>, k84, 2-back-6</v>
      </c>
      <c r="F20" t="str">
        <f t="shared" si="8"/>
        <v>, k57, 6-back-4</v>
      </c>
      <c r="G20" t="str">
        <f t="shared" si="9"/>
        <v>, k to end. (90 sts)</v>
      </c>
      <c r="H20">
        <f t="shared" si="10"/>
        <v>28</v>
      </c>
      <c r="I20">
        <v>0</v>
      </c>
      <c r="J20">
        <f t="shared" si="30"/>
        <v>90</v>
      </c>
      <c r="K20">
        <f ca="1" t="shared" si="0"/>
        <v>1</v>
      </c>
      <c r="L20">
        <f t="shared" si="1"/>
        <v>82</v>
      </c>
      <c r="M20">
        <f ca="1" t="shared" si="11"/>
        <v>0</v>
      </c>
      <c r="N20">
        <f ca="1" t="shared" si="11"/>
        <v>3</v>
      </c>
      <c r="O20">
        <f ca="1" t="shared" si="11"/>
        <v>3</v>
      </c>
      <c r="P20">
        <f ca="1" t="shared" si="11"/>
        <v>8</v>
      </c>
      <c r="Q20">
        <f ca="1" t="shared" si="11"/>
        <v>1</v>
      </c>
      <c r="R20">
        <f ca="1" t="shared" si="11"/>
        <v>6</v>
      </c>
      <c r="S20">
        <f ca="1" t="shared" si="12"/>
        <v>6</v>
      </c>
      <c r="T20">
        <f ca="1" t="shared" si="12"/>
        <v>4</v>
      </c>
      <c r="U20">
        <f t="shared" si="13"/>
        <v>2</v>
      </c>
      <c r="V20">
        <f t="shared" si="14"/>
        <v>3</v>
      </c>
      <c r="W20">
        <f t="shared" si="15"/>
        <v>3</v>
      </c>
      <c r="X20">
        <f t="shared" si="16"/>
        <v>8</v>
      </c>
      <c r="Y20">
        <f t="shared" si="17"/>
        <v>2</v>
      </c>
      <c r="Z20">
        <f t="shared" si="18"/>
        <v>6</v>
      </c>
      <c r="AA20">
        <f t="shared" si="19"/>
        <v>6</v>
      </c>
      <c r="AB20">
        <f t="shared" si="20"/>
        <v>4</v>
      </c>
      <c r="AC20">
        <f ca="1" t="shared" si="21"/>
        <v>23</v>
      </c>
      <c r="AD20">
        <f ca="1" t="shared" si="21"/>
        <v>41</v>
      </c>
      <c r="AE20">
        <f ca="1" t="shared" si="21"/>
        <v>53</v>
      </c>
      <c r="AF20">
        <f ca="1" t="shared" si="21"/>
        <v>40</v>
      </c>
      <c r="AG20">
        <f t="shared" si="22"/>
        <v>23</v>
      </c>
      <c r="AH20">
        <f t="shared" si="23"/>
        <v>41</v>
      </c>
      <c r="AI20">
        <f t="shared" si="24"/>
        <v>53</v>
      </c>
      <c r="AJ20">
        <f t="shared" si="25"/>
        <v>40</v>
      </c>
      <c r="AK20">
        <f t="shared" si="26"/>
        <v>94</v>
      </c>
      <c r="AL20">
        <f t="shared" si="27"/>
        <v>84</v>
      </c>
      <c r="AM20">
        <f t="shared" si="28"/>
        <v>57</v>
      </c>
      <c r="AN20" t="str">
        <f ca="1" t="shared" si="29"/>
        <v>front</v>
      </c>
      <c r="AO20" t="str">
        <f ca="1" t="shared" si="29"/>
        <v>back</v>
      </c>
      <c r="AP20" t="str">
        <f ca="1" t="shared" si="29"/>
        <v>back</v>
      </c>
      <c r="AQ20" t="str">
        <f ca="1" t="shared" si="29"/>
        <v>back</v>
      </c>
    </row>
    <row r="21" spans="1:43" ht="12.75">
      <c r="A21" t="str">
        <f t="shared" si="3"/>
        <v>Row 30: K1, kfb, k55, 2-back-3, k to last 2 sts, kfb, k1. (92 sts)</v>
      </c>
      <c r="B21" t="str">
        <f t="shared" si="4"/>
        <v>K1, kfb, k55</v>
      </c>
      <c r="C21" t="str">
        <f t="shared" si="5"/>
        <v>, 2-back-3</v>
      </c>
      <c r="D21" t="str">
        <f t="shared" si="6"/>
        <v>, k90, 9-front-2</v>
      </c>
      <c r="E21" t="str">
        <f t="shared" si="7"/>
        <v>, k37, 6-back-8</v>
      </c>
      <c r="F21" t="str">
        <f t="shared" si="8"/>
        <v>, k41, 8-front-2</v>
      </c>
      <c r="G21" t="str">
        <f t="shared" si="9"/>
        <v>, k to last 2 sts, kfb, k1. (92 sts)</v>
      </c>
      <c r="H21">
        <f t="shared" si="10"/>
        <v>30</v>
      </c>
      <c r="I21">
        <v>2</v>
      </c>
      <c r="J21">
        <f t="shared" si="30"/>
        <v>92</v>
      </c>
      <c r="K21">
        <f ca="1" t="shared" si="0"/>
        <v>1</v>
      </c>
      <c r="L21">
        <f t="shared" si="1"/>
        <v>84</v>
      </c>
      <c r="M21">
        <f ca="1" t="shared" si="11"/>
        <v>0</v>
      </c>
      <c r="N21">
        <f ca="1" t="shared" si="11"/>
        <v>3</v>
      </c>
      <c r="O21">
        <f ca="1" t="shared" si="11"/>
        <v>9</v>
      </c>
      <c r="P21">
        <f ca="1" t="shared" si="11"/>
        <v>0</v>
      </c>
      <c r="Q21">
        <f ca="1" t="shared" si="11"/>
        <v>6</v>
      </c>
      <c r="R21">
        <f ca="1" t="shared" si="11"/>
        <v>8</v>
      </c>
      <c r="S21">
        <f ca="1" t="shared" si="12"/>
        <v>8</v>
      </c>
      <c r="T21">
        <f ca="1" t="shared" si="12"/>
        <v>2</v>
      </c>
      <c r="U21">
        <f t="shared" si="13"/>
        <v>2</v>
      </c>
      <c r="V21">
        <f t="shared" si="14"/>
        <v>3</v>
      </c>
      <c r="W21">
        <f t="shared" si="15"/>
        <v>9</v>
      </c>
      <c r="X21">
        <f t="shared" si="16"/>
        <v>2</v>
      </c>
      <c r="Y21">
        <f t="shared" si="17"/>
        <v>6</v>
      </c>
      <c r="Z21">
        <f t="shared" si="18"/>
        <v>8</v>
      </c>
      <c r="AA21">
        <f t="shared" si="19"/>
        <v>8</v>
      </c>
      <c r="AB21">
        <f t="shared" si="20"/>
        <v>2</v>
      </c>
      <c r="AC21">
        <f ca="1" t="shared" si="21"/>
        <v>56</v>
      </c>
      <c r="AD21">
        <f ca="1" t="shared" si="21"/>
        <v>74</v>
      </c>
      <c r="AE21">
        <f ca="1" t="shared" si="21"/>
        <v>35</v>
      </c>
      <c r="AF21">
        <f ca="1" t="shared" si="21"/>
        <v>7</v>
      </c>
      <c r="AG21">
        <f t="shared" si="22"/>
        <v>56</v>
      </c>
      <c r="AH21">
        <f t="shared" si="23"/>
        <v>74</v>
      </c>
      <c r="AI21">
        <f t="shared" si="24"/>
        <v>35</v>
      </c>
      <c r="AJ21">
        <f t="shared" si="25"/>
        <v>8</v>
      </c>
      <c r="AK21">
        <f t="shared" si="26"/>
        <v>90</v>
      </c>
      <c r="AL21">
        <f t="shared" si="27"/>
        <v>37</v>
      </c>
      <c r="AM21">
        <f t="shared" si="28"/>
        <v>41</v>
      </c>
      <c r="AN21" t="str">
        <f ca="1" t="shared" si="29"/>
        <v>back</v>
      </c>
      <c r="AO21" t="str">
        <f ca="1" t="shared" si="29"/>
        <v>front</v>
      </c>
      <c r="AP21" t="str">
        <f ca="1" t="shared" si="29"/>
        <v>back</v>
      </c>
      <c r="AQ21" t="str">
        <f ca="1" t="shared" si="29"/>
        <v>front</v>
      </c>
    </row>
    <row r="22" spans="1:43" ht="12.75">
      <c r="A22" t="str">
        <f t="shared" si="3"/>
        <v>Row 32: K13, 5-back-3, k to end. (92 sts)</v>
      </c>
      <c r="B22" t="str">
        <f t="shared" si="4"/>
        <v>K13</v>
      </c>
      <c r="C22" t="str">
        <f t="shared" si="5"/>
        <v>, 5-back-3</v>
      </c>
      <c r="D22" t="str">
        <f t="shared" si="6"/>
        <v>, k137, 8-front-6</v>
      </c>
      <c r="E22" t="str">
        <f t="shared" si="7"/>
        <v>, k69, 3-front-2</v>
      </c>
      <c r="F22" t="str">
        <f t="shared" si="8"/>
        <v>, k10, 4-back-2</v>
      </c>
      <c r="G22" t="str">
        <f t="shared" si="9"/>
        <v>, k to end. (92 sts)</v>
      </c>
      <c r="H22">
        <f t="shared" si="10"/>
        <v>32</v>
      </c>
      <c r="I22">
        <v>0</v>
      </c>
      <c r="J22">
        <f t="shared" si="30"/>
        <v>92</v>
      </c>
      <c r="K22">
        <f ca="1" t="shared" si="0"/>
        <v>1</v>
      </c>
      <c r="L22">
        <f t="shared" si="1"/>
        <v>84</v>
      </c>
      <c r="M22">
        <f ca="1" t="shared" si="11"/>
        <v>5</v>
      </c>
      <c r="N22">
        <f ca="1" t="shared" si="11"/>
        <v>3</v>
      </c>
      <c r="O22">
        <f ca="1" t="shared" si="11"/>
        <v>8</v>
      </c>
      <c r="P22">
        <f ca="1" t="shared" si="11"/>
        <v>6</v>
      </c>
      <c r="Q22">
        <f ca="1" t="shared" si="11"/>
        <v>3</v>
      </c>
      <c r="R22">
        <f ca="1" t="shared" si="11"/>
        <v>1</v>
      </c>
      <c r="S22">
        <f ca="1" t="shared" si="12"/>
        <v>4</v>
      </c>
      <c r="T22">
        <f ca="1" t="shared" si="12"/>
        <v>0</v>
      </c>
      <c r="U22">
        <f t="shared" si="13"/>
        <v>5</v>
      </c>
      <c r="V22">
        <f t="shared" si="14"/>
        <v>3</v>
      </c>
      <c r="W22">
        <f t="shared" si="15"/>
        <v>8</v>
      </c>
      <c r="X22">
        <f t="shared" si="16"/>
        <v>6</v>
      </c>
      <c r="Y22">
        <f t="shared" si="17"/>
        <v>3</v>
      </c>
      <c r="Z22">
        <f t="shared" si="18"/>
        <v>2</v>
      </c>
      <c r="AA22">
        <f t="shared" si="19"/>
        <v>4</v>
      </c>
      <c r="AB22">
        <f t="shared" si="20"/>
        <v>2</v>
      </c>
      <c r="AC22">
        <f ca="1" t="shared" si="21"/>
        <v>14</v>
      </c>
      <c r="AD22">
        <f ca="1" t="shared" si="21"/>
        <v>79</v>
      </c>
      <c r="AE22">
        <f ca="1" t="shared" si="21"/>
        <v>72</v>
      </c>
      <c r="AF22">
        <f ca="1" t="shared" si="21"/>
        <v>3</v>
      </c>
      <c r="AG22">
        <f t="shared" si="22"/>
        <v>14</v>
      </c>
      <c r="AH22">
        <f t="shared" si="23"/>
        <v>78</v>
      </c>
      <c r="AI22">
        <f t="shared" si="24"/>
        <v>72</v>
      </c>
      <c r="AJ22">
        <f t="shared" si="25"/>
        <v>4</v>
      </c>
      <c r="AK22">
        <f t="shared" si="26"/>
        <v>137</v>
      </c>
      <c r="AL22">
        <f t="shared" si="27"/>
        <v>69</v>
      </c>
      <c r="AM22">
        <f t="shared" si="28"/>
        <v>10</v>
      </c>
      <c r="AN22" t="str">
        <f ca="1" t="shared" si="29"/>
        <v>back</v>
      </c>
      <c r="AO22" t="str">
        <f ca="1" t="shared" si="29"/>
        <v>front</v>
      </c>
      <c r="AP22" t="str">
        <f ca="1" t="shared" si="29"/>
        <v>front</v>
      </c>
      <c r="AQ22" t="str">
        <f ca="1" t="shared" si="29"/>
        <v>back</v>
      </c>
    </row>
    <row r="23" spans="1:43" ht="12.75">
      <c r="A23" t="str">
        <f t="shared" si="3"/>
        <v>Row 34: K1, kfb, k1, 8-front-9, k to last 2 sts, kfb, k1. (94 sts)</v>
      </c>
      <c r="B23" t="str">
        <f t="shared" si="4"/>
        <v>K1, kfb, k1</v>
      </c>
      <c r="C23" t="str">
        <f t="shared" si="5"/>
        <v>, 8-front-9</v>
      </c>
      <c r="D23" t="str">
        <f t="shared" si="6"/>
        <v>, k128, 8-front-2</v>
      </c>
      <c r="E23" t="str">
        <f t="shared" si="7"/>
        <v>, k62, 8-front-2</v>
      </c>
      <c r="F23" t="str">
        <f t="shared" si="8"/>
        <v>, k52, 1-back-1</v>
      </c>
      <c r="G23" t="str">
        <f t="shared" si="9"/>
        <v>, k to last 2 sts, kfb, k1. (94 sts)</v>
      </c>
      <c r="H23">
        <f t="shared" si="10"/>
        <v>34</v>
      </c>
      <c r="I23">
        <v>2</v>
      </c>
      <c r="J23">
        <f t="shared" si="30"/>
        <v>94</v>
      </c>
      <c r="K23">
        <f ca="1" t="shared" si="0"/>
        <v>1</v>
      </c>
      <c r="L23">
        <f t="shared" si="1"/>
        <v>86</v>
      </c>
      <c r="M23">
        <f ca="1" t="shared" si="11"/>
        <v>8</v>
      </c>
      <c r="N23">
        <f ca="1" t="shared" si="11"/>
        <v>9</v>
      </c>
      <c r="O23">
        <f ca="1" t="shared" si="11"/>
        <v>8</v>
      </c>
      <c r="P23">
        <f ca="1" t="shared" si="11"/>
        <v>0</v>
      </c>
      <c r="Q23">
        <f ca="1" t="shared" si="11"/>
        <v>8</v>
      </c>
      <c r="R23">
        <f ca="1" t="shared" si="11"/>
        <v>2</v>
      </c>
      <c r="S23">
        <f ca="1" t="shared" si="12"/>
        <v>0</v>
      </c>
      <c r="T23">
        <f ca="1" t="shared" si="12"/>
        <v>0</v>
      </c>
      <c r="U23">
        <f t="shared" si="13"/>
        <v>8</v>
      </c>
      <c r="V23">
        <f t="shared" si="14"/>
        <v>9</v>
      </c>
      <c r="W23">
        <f t="shared" si="15"/>
        <v>8</v>
      </c>
      <c r="X23">
        <f t="shared" si="16"/>
        <v>2</v>
      </c>
      <c r="Y23">
        <f t="shared" si="17"/>
        <v>8</v>
      </c>
      <c r="Z23">
        <f t="shared" si="18"/>
        <v>2</v>
      </c>
      <c r="AA23">
        <f t="shared" si="19"/>
        <v>1</v>
      </c>
      <c r="AB23">
        <f t="shared" si="20"/>
        <v>1</v>
      </c>
      <c r="AC23">
        <f ca="1" t="shared" si="21"/>
        <v>4</v>
      </c>
      <c r="AD23">
        <f ca="1" t="shared" si="21"/>
        <v>67</v>
      </c>
      <c r="AE23">
        <f ca="1" t="shared" si="21"/>
        <v>53</v>
      </c>
      <c r="AF23">
        <f ca="1" t="shared" si="21"/>
        <v>22</v>
      </c>
      <c r="AG23">
        <f t="shared" si="22"/>
        <v>8</v>
      </c>
      <c r="AH23">
        <f t="shared" si="23"/>
        <v>67</v>
      </c>
      <c r="AI23">
        <f t="shared" si="24"/>
        <v>53</v>
      </c>
      <c r="AJ23">
        <f t="shared" si="25"/>
        <v>22</v>
      </c>
      <c r="AK23">
        <f t="shared" si="26"/>
        <v>128</v>
      </c>
      <c r="AL23">
        <f t="shared" si="27"/>
        <v>62</v>
      </c>
      <c r="AM23">
        <f t="shared" si="28"/>
        <v>52</v>
      </c>
      <c r="AN23" t="str">
        <f ca="1" t="shared" si="29"/>
        <v>front</v>
      </c>
      <c r="AO23" t="str">
        <f ca="1" t="shared" si="29"/>
        <v>front</v>
      </c>
      <c r="AP23" t="str">
        <f ca="1" t="shared" si="29"/>
        <v>front</v>
      </c>
      <c r="AQ23" t="str">
        <f ca="1" t="shared" si="29"/>
        <v>back</v>
      </c>
    </row>
    <row r="24" spans="1:43" ht="12.75">
      <c r="A24" t="str">
        <f t="shared" si="3"/>
        <v>Row 36: K68, 3-front-9, k to end. (94 sts)</v>
      </c>
      <c r="B24" t="str">
        <f t="shared" si="4"/>
        <v>K68</v>
      </c>
      <c r="C24" t="str">
        <f t="shared" si="5"/>
        <v>, 3-front-9</v>
      </c>
      <c r="D24" t="str">
        <f t="shared" si="6"/>
        <v>, k52, 2-front-8</v>
      </c>
      <c r="E24" t="str">
        <f t="shared" si="7"/>
        <v>, k38, 9-back-2</v>
      </c>
      <c r="F24" t="str">
        <f t="shared" si="8"/>
        <v>, k124, 9-front-6</v>
      </c>
      <c r="G24" t="str">
        <f t="shared" si="9"/>
        <v>, k to end. (94 sts)</v>
      </c>
      <c r="H24">
        <f t="shared" si="10"/>
        <v>36</v>
      </c>
      <c r="I24">
        <v>0</v>
      </c>
      <c r="J24">
        <f t="shared" si="30"/>
        <v>94</v>
      </c>
      <c r="K24">
        <f ca="1" t="shared" si="0"/>
        <v>1</v>
      </c>
      <c r="L24">
        <f t="shared" si="1"/>
        <v>86</v>
      </c>
      <c r="M24">
        <f ca="1" t="shared" si="11"/>
        <v>3</v>
      </c>
      <c r="N24">
        <f ca="1" t="shared" si="11"/>
        <v>9</v>
      </c>
      <c r="O24">
        <f ca="1" t="shared" si="11"/>
        <v>0</v>
      </c>
      <c r="P24">
        <f ca="1" t="shared" si="11"/>
        <v>8</v>
      </c>
      <c r="Q24">
        <f ca="1" t="shared" si="11"/>
        <v>9</v>
      </c>
      <c r="R24">
        <f ca="1" t="shared" si="11"/>
        <v>1</v>
      </c>
      <c r="S24">
        <f ca="1" t="shared" si="12"/>
        <v>9</v>
      </c>
      <c r="T24">
        <f ca="1" t="shared" si="12"/>
        <v>6</v>
      </c>
      <c r="U24">
        <f t="shared" si="13"/>
        <v>3</v>
      </c>
      <c r="V24">
        <f t="shared" si="14"/>
        <v>9</v>
      </c>
      <c r="W24">
        <f t="shared" si="15"/>
        <v>2</v>
      </c>
      <c r="X24">
        <f t="shared" si="16"/>
        <v>8</v>
      </c>
      <c r="Y24">
        <f t="shared" si="17"/>
        <v>9</v>
      </c>
      <c r="Z24">
        <f t="shared" si="18"/>
        <v>2</v>
      </c>
      <c r="AA24">
        <f t="shared" si="19"/>
        <v>9</v>
      </c>
      <c r="AB24">
        <f t="shared" si="20"/>
        <v>6</v>
      </c>
      <c r="AC24">
        <f ca="1" t="shared" si="21"/>
        <v>67</v>
      </c>
      <c r="AD24">
        <f ca="1" t="shared" si="21"/>
        <v>44</v>
      </c>
      <c r="AE24">
        <f ca="1" t="shared" si="21"/>
        <v>13</v>
      </c>
      <c r="AF24">
        <f ca="1" t="shared" si="21"/>
        <v>62</v>
      </c>
      <c r="AG24">
        <f t="shared" si="22"/>
        <v>67</v>
      </c>
      <c r="AH24">
        <f t="shared" si="23"/>
        <v>44</v>
      </c>
      <c r="AI24">
        <f t="shared" si="24"/>
        <v>13</v>
      </c>
      <c r="AJ24">
        <f t="shared" si="25"/>
        <v>62</v>
      </c>
      <c r="AK24">
        <f t="shared" si="26"/>
        <v>52</v>
      </c>
      <c r="AL24">
        <f t="shared" si="27"/>
        <v>38</v>
      </c>
      <c r="AM24">
        <f t="shared" si="28"/>
        <v>124</v>
      </c>
      <c r="AN24" t="str">
        <f ca="1" t="shared" si="29"/>
        <v>front</v>
      </c>
      <c r="AO24" t="str">
        <f ca="1" t="shared" si="29"/>
        <v>front</v>
      </c>
      <c r="AP24" t="str">
        <f ca="1" t="shared" si="29"/>
        <v>back</v>
      </c>
      <c r="AQ24" t="str">
        <f ca="1" t="shared" si="29"/>
        <v>front</v>
      </c>
    </row>
    <row r="25" spans="1:43" ht="12.75">
      <c r="A25" t="str">
        <f t="shared" si="3"/>
        <v>Row 38: K1, kfb, k29, 3-front-7, k to last 2 sts, kfb, k1. (96 sts)</v>
      </c>
      <c r="B25" t="str">
        <f t="shared" si="4"/>
        <v>K1, kfb, k29</v>
      </c>
      <c r="C25" t="str">
        <f t="shared" si="5"/>
        <v>, 3-front-7</v>
      </c>
      <c r="D25" t="str">
        <f t="shared" si="6"/>
        <v>, k55, 8-back-2</v>
      </c>
      <c r="E25" t="str">
        <f t="shared" si="7"/>
        <v>, k89, 8-back-4</v>
      </c>
      <c r="F25" t="str">
        <f t="shared" si="8"/>
        <v>, k70, 3-back-5</v>
      </c>
      <c r="G25" t="str">
        <f t="shared" si="9"/>
        <v>, k to last 2 sts, kfb, k1. (96 sts)</v>
      </c>
      <c r="H25">
        <f t="shared" si="10"/>
        <v>38</v>
      </c>
      <c r="I25">
        <v>2</v>
      </c>
      <c r="J25">
        <f t="shared" si="30"/>
        <v>96</v>
      </c>
      <c r="K25">
        <f ca="1" t="shared" si="0"/>
        <v>1</v>
      </c>
      <c r="L25">
        <f t="shared" si="1"/>
        <v>88</v>
      </c>
      <c r="M25">
        <f ca="1" t="shared" si="11"/>
        <v>3</v>
      </c>
      <c r="N25">
        <f ca="1" t="shared" si="11"/>
        <v>7</v>
      </c>
      <c r="O25">
        <f ca="1" t="shared" si="11"/>
        <v>8</v>
      </c>
      <c r="P25">
        <f ca="1" t="shared" si="11"/>
        <v>1</v>
      </c>
      <c r="Q25">
        <f ca="1" t="shared" si="11"/>
        <v>8</v>
      </c>
      <c r="R25">
        <f ca="1" t="shared" si="11"/>
        <v>4</v>
      </c>
      <c r="S25">
        <f ca="1" t="shared" si="11"/>
        <v>3</v>
      </c>
      <c r="T25">
        <f ca="1" t="shared" si="11"/>
        <v>5</v>
      </c>
      <c r="U25">
        <f t="shared" si="13"/>
        <v>3</v>
      </c>
      <c r="V25">
        <f t="shared" si="14"/>
        <v>7</v>
      </c>
      <c r="W25">
        <f t="shared" si="15"/>
        <v>8</v>
      </c>
      <c r="X25">
        <f t="shared" si="16"/>
        <v>2</v>
      </c>
      <c r="Y25">
        <f t="shared" si="17"/>
        <v>8</v>
      </c>
      <c r="Z25">
        <f t="shared" si="18"/>
        <v>4</v>
      </c>
      <c r="AA25">
        <f t="shared" si="19"/>
        <v>3</v>
      </c>
      <c r="AB25">
        <f t="shared" si="20"/>
        <v>5</v>
      </c>
      <c r="AC25">
        <f ca="1" t="shared" si="21"/>
        <v>31</v>
      </c>
      <c r="AD25">
        <f ca="1" t="shared" si="21"/>
        <v>13</v>
      </c>
      <c r="AE25">
        <f ca="1" t="shared" si="21"/>
        <v>24</v>
      </c>
      <c r="AF25">
        <f ca="1" t="shared" si="21"/>
        <v>13</v>
      </c>
      <c r="AG25">
        <f t="shared" si="22"/>
        <v>31</v>
      </c>
      <c r="AH25">
        <f t="shared" si="23"/>
        <v>13</v>
      </c>
      <c r="AI25">
        <f t="shared" si="24"/>
        <v>24</v>
      </c>
      <c r="AJ25">
        <f t="shared" si="25"/>
        <v>13</v>
      </c>
      <c r="AK25">
        <f t="shared" si="26"/>
        <v>55</v>
      </c>
      <c r="AL25">
        <f t="shared" si="27"/>
        <v>89</v>
      </c>
      <c r="AM25">
        <f t="shared" si="28"/>
        <v>70</v>
      </c>
      <c r="AN25" t="str">
        <f ca="1" t="shared" si="29"/>
        <v>front</v>
      </c>
      <c r="AO25" t="str">
        <f ca="1" t="shared" si="29"/>
        <v>back</v>
      </c>
      <c r="AP25" t="str">
        <f ca="1" t="shared" si="29"/>
        <v>back</v>
      </c>
      <c r="AQ25" t="str">
        <f ca="1" t="shared" si="29"/>
        <v>back</v>
      </c>
    </row>
    <row r="26" spans="1:43" ht="12.75">
      <c r="A26" t="str">
        <f t="shared" si="3"/>
        <v>Row 40: K78, 7-back-7, k to end. (96 sts)</v>
      </c>
      <c r="B26" t="str">
        <f t="shared" si="4"/>
        <v>K78</v>
      </c>
      <c r="C26" t="str">
        <f t="shared" si="5"/>
        <v>, 7-back-7</v>
      </c>
      <c r="D26" t="str">
        <f t="shared" si="6"/>
        <v>, k47, 6-front-7</v>
      </c>
      <c r="E26" t="str">
        <f t="shared" si="7"/>
        <v>, k63, 9-front-8</v>
      </c>
      <c r="F26" t="str">
        <f t="shared" si="8"/>
        <v>, k61, 7-back-3</v>
      </c>
      <c r="G26" t="str">
        <f t="shared" si="9"/>
        <v>, k to end. (96 sts)</v>
      </c>
      <c r="H26">
        <f t="shared" si="10"/>
        <v>40</v>
      </c>
      <c r="I26">
        <v>0</v>
      </c>
      <c r="J26">
        <f t="shared" si="30"/>
        <v>96</v>
      </c>
      <c r="K26">
        <f ca="1" t="shared" si="0"/>
        <v>1</v>
      </c>
      <c r="L26">
        <f t="shared" si="1"/>
        <v>88</v>
      </c>
      <c r="M26">
        <f ca="1" t="shared" si="11"/>
        <v>7</v>
      </c>
      <c r="N26">
        <f ca="1" t="shared" si="11"/>
        <v>7</v>
      </c>
      <c r="O26">
        <f ca="1" t="shared" si="11"/>
        <v>6</v>
      </c>
      <c r="P26">
        <f ca="1" t="shared" si="11"/>
        <v>7</v>
      </c>
      <c r="Q26">
        <f ca="1" t="shared" si="11"/>
        <v>9</v>
      </c>
      <c r="R26">
        <f ca="1" t="shared" si="11"/>
        <v>8</v>
      </c>
      <c r="S26">
        <f ca="1" t="shared" si="11"/>
        <v>7</v>
      </c>
      <c r="T26">
        <f ca="1" t="shared" si="11"/>
        <v>3</v>
      </c>
      <c r="U26">
        <f t="shared" si="13"/>
        <v>7</v>
      </c>
      <c r="V26">
        <f t="shared" si="14"/>
        <v>7</v>
      </c>
      <c r="W26">
        <f t="shared" si="15"/>
        <v>6</v>
      </c>
      <c r="X26">
        <f t="shared" si="16"/>
        <v>7</v>
      </c>
      <c r="Y26">
        <f t="shared" si="17"/>
        <v>9</v>
      </c>
      <c r="Z26">
        <f t="shared" si="18"/>
        <v>8</v>
      </c>
      <c r="AA26">
        <f t="shared" si="19"/>
        <v>7</v>
      </c>
      <c r="AB26">
        <f t="shared" si="20"/>
        <v>3</v>
      </c>
      <c r="AC26">
        <f ca="1" t="shared" si="21"/>
        <v>85</v>
      </c>
      <c r="AD26">
        <f ca="1" t="shared" si="21"/>
        <v>53</v>
      </c>
      <c r="AE26">
        <f ca="1" t="shared" si="21"/>
        <v>44</v>
      </c>
      <c r="AF26">
        <f ca="1" t="shared" si="21"/>
        <v>32</v>
      </c>
      <c r="AG26">
        <f t="shared" si="22"/>
        <v>81</v>
      </c>
      <c r="AH26">
        <f t="shared" si="23"/>
        <v>53</v>
      </c>
      <c r="AI26">
        <f t="shared" si="24"/>
        <v>44</v>
      </c>
      <c r="AJ26">
        <f t="shared" si="25"/>
        <v>32</v>
      </c>
      <c r="AK26">
        <f t="shared" si="26"/>
        <v>47</v>
      </c>
      <c r="AL26">
        <f t="shared" si="27"/>
        <v>63</v>
      </c>
      <c r="AM26">
        <f t="shared" si="28"/>
        <v>61</v>
      </c>
      <c r="AN26" t="str">
        <f ca="1" t="shared" si="29"/>
        <v>back</v>
      </c>
      <c r="AO26" t="str">
        <f ca="1" t="shared" si="29"/>
        <v>front</v>
      </c>
      <c r="AP26" t="str">
        <f ca="1" t="shared" si="29"/>
        <v>front</v>
      </c>
      <c r="AQ26" t="str">
        <f ca="1" t="shared" si="29"/>
        <v>back</v>
      </c>
    </row>
    <row r="27" spans="1:43" ht="12.75">
      <c r="A27" t="str">
        <f t="shared" si="3"/>
        <v>Row 42: K1, kfb, k4, 1-back-1, k to last 2 sts, kfb, k1. (98 sts)</v>
      </c>
      <c r="B27" t="str">
        <f t="shared" si="4"/>
        <v>K1, kfb, k4</v>
      </c>
      <c r="C27" t="str">
        <f t="shared" si="5"/>
        <v>, 1-back-1</v>
      </c>
      <c r="D27" t="str">
        <f t="shared" si="6"/>
        <v>, k111, 1-front-1</v>
      </c>
      <c r="E27" t="str">
        <f t="shared" si="7"/>
        <v>, k104, 6-back-6</v>
      </c>
      <c r="F27" t="str">
        <f t="shared" si="8"/>
        <v>, k44, 2-back-3</v>
      </c>
      <c r="G27" t="str">
        <f t="shared" si="9"/>
        <v>, k to last 2 sts, kfb, k1. (98 sts)</v>
      </c>
      <c r="H27">
        <f t="shared" si="10"/>
        <v>42</v>
      </c>
      <c r="I27">
        <v>2</v>
      </c>
      <c r="J27">
        <f t="shared" si="30"/>
        <v>98</v>
      </c>
      <c r="K27">
        <f ca="1" t="shared" si="0"/>
        <v>1</v>
      </c>
      <c r="L27">
        <f t="shared" si="1"/>
        <v>90</v>
      </c>
      <c r="M27">
        <f ca="1" t="shared" si="11"/>
        <v>0</v>
      </c>
      <c r="N27">
        <f ca="1" t="shared" si="11"/>
        <v>1</v>
      </c>
      <c r="O27">
        <f ca="1" t="shared" si="11"/>
        <v>1</v>
      </c>
      <c r="P27">
        <f ca="1" t="shared" si="11"/>
        <v>1</v>
      </c>
      <c r="Q27">
        <f ca="1" t="shared" si="11"/>
        <v>6</v>
      </c>
      <c r="R27">
        <f ca="1" t="shared" si="11"/>
        <v>6</v>
      </c>
      <c r="S27">
        <f ca="1" t="shared" si="11"/>
        <v>0</v>
      </c>
      <c r="T27">
        <f ca="1" t="shared" si="11"/>
        <v>3</v>
      </c>
      <c r="U27">
        <f t="shared" si="13"/>
        <v>1</v>
      </c>
      <c r="V27">
        <f t="shared" si="14"/>
        <v>1</v>
      </c>
      <c r="W27">
        <f t="shared" si="15"/>
        <v>1</v>
      </c>
      <c r="X27">
        <f t="shared" si="16"/>
        <v>1</v>
      </c>
      <c r="Y27">
        <f t="shared" si="17"/>
        <v>6</v>
      </c>
      <c r="Z27">
        <f t="shared" si="18"/>
        <v>6</v>
      </c>
      <c r="AA27">
        <f t="shared" si="19"/>
        <v>2</v>
      </c>
      <c r="AB27">
        <f t="shared" si="20"/>
        <v>3</v>
      </c>
      <c r="AC27">
        <f ca="1" t="shared" si="21"/>
        <v>4</v>
      </c>
      <c r="AD27">
        <f ca="1" t="shared" si="21"/>
        <v>27</v>
      </c>
      <c r="AE27">
        <f ca="1" t="shared" si="21"/>
        <v>48</v>
      </c>
      <c r="AF27">
        <f ca="1" t="shared" si="21"/>
        <v>10</v>
      </c>
      <c r="AG27">
        <f t="shared" si="22"/>
        <v>4</v>
      </c>
      <c r="AH27">
        <f t="shared" si="23"/>
        <v>27</v>
      </c>
      <c r="AI27">
        <f t="shared" si="24"/>
        <v>48</v>
      </c>
      <c r="AJ27">
        <f t="shared" si="25"/>
        <v>10</v>
      </c>
      <c r="AK27">
        <f t="shared" si="26"/>
        <v>111</v>
      </c>
      <c r="AL27">
        <f t="shared" si="27"/>
        <v>104</v>
      </c>
      <c r="AM27">
        <f t="shared" si="28"/>
        <v>44</v>
      </c>
      <c r="AN27" t="str">
        <f ca="1" t="shared" si="29"/>
        <v>back</v>
      </c>
      <c r="AO27" t="str">
        <f ca="1" t="shared" si="29"/>
        <v>front</v>
      </c>
      <c r="AP27" t="str">
        <f ca="1" t="shared" si="29"/>
        <v>back</v>
      </c>
      <c r="AQ27" t="str">
        <f ca="1" t="shared" si="29"/>
        <v>back</v>
      </c>
    </row>
    <row r="28" spans="1:43" ht="12.75">
      <c r="A28" t="str">
        <f t="shared" si="3"/>
        <v>Row 44: K76, 2-back-7, k to end. (98 sts)</v>
      </c>
      <c r="B28" t="str">
        <f t="shared" si="4"/>
        <v>K76</v>
      </c>
      <c r="C28" t="str">
        <f t="shared" si="5"/>
        <v>, 2-back-7</v>
      </c>
      <c r="D28" t="str">
        <f t="shared" si="6"/>
        <v>, k25, 6-front-2</v>
      </c>
      <c r="E28" t="str">
        <f t="shared" si="7"/>
        <v>, k86, 8-back-9</v>
      </c>
      <c r="F28" t="str">
        <f t="shared" si="8"/>
        <v>, k56, 8-back-2</v>
      </c>
      <c r="G28" t="str">
        <f t="shared" si="9"/>
        <v>, k to end. (98 sts)</v>
      </c>
      <c r="H28">
        <f t="shared" si="10"/>
        <v>44</v>
      </c>
      <c r="I28">
        <v>0</v>
      </c>
      <c r="J28">
        <f t="shared" si="30"/>
        <v>98</v>
      </c>
      <c r="K28">
        <f ca="1" t="shared" si="0"/>
        <v>1</v>
      </c>
      <c r="L28">
        <f t="shared" si="1"/>
        <v>90</v>
      </c>
      <c r="M28">
        <f ca="1" t="shared" si="11"/>
        <v>2</v>
      </c>
      <c r="N28">
        <f ca="1" t="shared" si="11"/>
        <v>7</v>
      </c>
      <c r="O28">
        <f ca="1" t="shared" si="11"/>
        <v>6</v>
      </c>
      <c r="P28">
        <f ca="1" t="shared" si="11"/>
        <v>2</v>
      </c>
      <c r="Q28">
        <f ca="1" t="shared" si="11"/>
        <v>8</v>
      </c>
      <c r="R28">
        <f ca="1" t="shared" si="11"/>
        <v>9</v>
      </c>
      <c r="S28">
        <f ca="1" t="shared" si="11"/>
        <v>8</v>
      </c>
      <c r="T28">
        <f ca="1" t="shared" si="11"/>
        <v>1</v>
      </c>
      <c r="U28">
        <f t="shared" si="13"/>
        <v>2</v>
      </c>
      <c r="V28">
        <f t="shared" si="14"/>
        <v>7</v>
      </c>
      <c r="W28">
        <f t="shared" si="15"/>
        <v>6</v>
      </c>
      <c r="X28">
        <f t="shared" si="16"/>
        <v>2</v>
      </c>
      <c r="Y28">
        <f t="shared" si="17"/>
        <v>8</v>
      </c>
      <c r="Z28">
        <f t="shared" si="18"/>
        <v>9</v>
      </c>
      <c r="AA28">
        <f t="shared" si="19"/>
        <v>8</v>
      </c>
      <c r="AB28">
        <f t="shared" si="20"/>
        <v>2</v>
      </c>
      <c r="AC28">
        <f ca="1" t="shared" si="21"/>
        <v>74</v>
      </c>
      <c r="AD28">
        <f ca="1" t="shared" si="21"/>
        <v>22</v>
      </c>
      <c r="AE28">
        <f ca="1" t="shared" si="21"/>
        <v>28</v>
      </c>
      <c r="AF28">
        <f ca="1" t="shared" si="21"/>
        <v>11</v>
      </c>
      <c r="AG28">
        <f t="shared" si="22"/>
        <v>74</v>
      </c>
      <c r="AH28">
        <f t="shared" si="23"/>
        <v>22</v>
      </c>
      <c r="AI28">
        <f t="shared" si="24"/>
        <v>28</v>
      </c>
      <c r="AJ28">
        <f t="shared" si="25"/>
        <v>11</v>
      </c>
      <c r="AK28">
        <f t="shared" si="26"/>
        <v>25</v>
      </c>
      <c r="AL28">
        <f t="shared" si="27"/>
        <v>86</v>
      </c>
      <c r="AM28">
        <f t="shared" si="28"/>
        <v>56</v>
      </c>
      <c r="AN28" t="str">
        <f ca="1" t="shared" si="29"/>
        <v>back</v>
      </c>
      <c r="AO28" t="str">
        <f ca="1" t="shared" si="29"/>
        <v>front</v>
      </c>
      <c r="AP28" t="str">
        <f ca="1" t="shared" si="29"/>
        <v>back</v>
      </c>
      <c r="AQ28" t="str">
        <f ca="1" t="shared" si="29"/>
        <v>back</v>
      </c>
    </row>
    <row r="29" spans="1:43" ht="12.75">
      <c r="A29" t="str">
        <f t="shared" si="3"/>
        <v>Row 46: K1, kfb, k32, 8-back-4, k13, 9-front-3, k to last 2 sts, kfb, k1. (100 sts)</v>
      </c>
      <c r="B29" t="str">
        <f t="shared" si="4"/>
        <v>K1, kfb, k32</v>
      </c>
      <c r="C29" t="str">
        <f t="shared" si="5"/>
        <v>, 8-back-4</v>
      </c>
      <c r="D29" t="str">
        <f t="shared" si="6"/>
        <v>, k13, 9-front-3</v>
      </c>
      <c r="E29" t="str">
        <f t="shared" si="7"/>
        <v>, k34, 8-back-2</v>
      </c>
      <c r="F29" t="str">
        <f t="shared" si="8"/>
        <v>, k29, 6-front-4</v>
      </c>
      <c r="G29" t="str">
        <f t="shared" si="9"/>
        <v>, k to last 2 sts, kfb, k1. (100 sts)</v>
      </c>
      <c r="H29">
        <f t="shared" si="10"/>
        <v>46</v>
      </c>
      <c r="I29">
        <v>2</v>
      </c>
      <c r="J29">
        <f t="shared" si="30"/>
        <v>100</v>
      </c>
      <c r="K29">
        <f ca="1" t="shared" si="0"/>
        <v>2</v>
      </c>
      <c r="L29">
        <f t="shared" si="1"/>
        <v>46</v>
      </c>
      <c r="M29">
        <f ca="1" t="shared" si="11"/>
        <v>8</v>
      </c>
      <c r="N29">
        <f ca="1" t="shared" si="11"/>
        <v>4</v>
      </c>
      <c r="O29">
        <f ca="1" t="shared" si="11"/>
        <v>9</v>
      </c>
      <c r="P29">
        <f ca="1" t="shared" si="11"/>
        <v>3</v>
      </c>
      <c r="Q29">
        <f ca="1" t="shared" si="11"/>
        <v>8</v>
      </c>
      <c r="R29">
        <f ca="1" t="shared" si="11"/>
        <v>2</v>
      </c>
      <c r="S29">
        <f ca="1" t="shared" si="11"/>
        <v>6</v>
      </c>
      <c r="T29">
        <f ca="1" t="shared" si="11"/>
        <v>4</v>
      </c>
      <c r="U29">
        <f t="shared" si="13"/>
        <v>8</v>
      </c>
      <c r="V29">
        <f t="shared" si="14"/>
        <v>4</v>
      </c>
      <c r="W29">
        <f t="shared" si="15"/>
        <v>9</v>
      </c>
      <c r="X29">
        <f t="shared" si="16"/>
        <v>3</v>
      </c>
      <c r="Y29">
        <f t="shared" si="17"/>
        <v>8</v>
      </c>
      <c r="Z29">
        <f t="shared" si="18"/>
        <v>2</v>
      </c>
      <c r="AA29">
        <f t="shared" si="19"/>
        <v>6</v>
      </c>
      <c r="AB29">
        <f t="shared" si="20"/>
        <v>4</v>
      </c>
      <c r="AC29">
        <f ca="1" t="shared" si="21"/>
        <v>39</v>
      </c>
      <c r="AD29">
        <f ca="1" t="shared" si="21"/>
        <v>19</v>
      </c>
      <c r="AE29">
        <f ca="1" t="shared" si="21"/>
        <v>18</v>
      </c>
      <c r="AF29">
        <f ca="1" t="shared" si="21"/>
        <v>9</v>
      </c>
      <c r="AG29">
        <f t="shared" si="22"/>
        <v>39</v>
      </c>
      <c r="AH29">
        <f t="shared" si="23"/>
        <v>19</v>
      </c>
      <c r="AI29">
        <f t="shared" si="24"/>
        <v>18</v>
      </c>
      <c r="AJ29">
        <f t="shared" si="25"/>
        <v>9</v>
      </c>
      <c r="AK29">
        <f t="shared" si="26"/>
        <v>13</v>
      </c>
      <c r="AL29">
        <f t="shared" si="27"/>
        <v>34</v>
      </c>
      <c r="AM29">
        <f t="shared" si="28"/>
        <v>29</v>
      </c>
      <c r="AN29" t="str">
        <f ca="1" t="shared" si="29"/>
        <v>back</v>
      </c>
      <c r="AO29" t="str">
        <f ca="1" t="shared" si="29"/>
        <v>front</v>
      </c>
      <c r="AP29" t="str">
        <f ca="1" t="shared" si="29"/>
        <v>back</v>
      </c>
      <c r="AQ29" t="str">
        <f ca="1" t="shared" si="29"/>
        <v>front</v>
      </c>
    </row>
    <row r="30" spans="1:43" ht="12.75">
      <c r="A30" t="str">
        <f t="shared" si="3"/>
        <v>Row 48: K32, 4-front-7, k7, 8-front-9, k to end. (100 sts)</v>
      </c>
      <c r="B30" t="str">
        <f t="shared" si="4"/>
        <v>K32</v>
      </c>
      <c r="C30" t="str">
        <f t="shared" si="5"/>
        <v>, 4-front-7</v>
      </c>
      <c r="D30" t="str">
        <f t="shared" si="6"/>
        <v>, k7, 8-front-9</v>
      </c>
      <c r="E30" t="str">
        <f t="shared" si="7"/>
        <v>, k55, 4-back-2</v>
      </c>
      <c r="F30" t="str">
        <f t="shared" si="8"/>
        <v>, k14, 7-back-2</v>
      </c>
      <c r="G30" t="str">
        <f t="shared" si="9"/>
        <v>, k to end. (100 sts)</v>
      </c>
      <c r="H30">
        <f t="shared" si="10"/>
        <v>48</v>
      </c>
      <c r="I30">
        <v>0</v>
      </c>
      <c r="J30">
        <f t="shared" si="30"/>
        <v>100</v>
      </c>
      <c r="K30">
        <f ca="1" t="shared" si="0"/>
        <v>2</v>
      </c>
      <c r="L30">
        <f t="shared" si="1"/>
        <v>46</v>
      </c>
      <c r="M30">
        <f ca="1" t="shared" si="11"/>
        <v>4</v>
      </c>
      <c r="N30">
        <f ca="1" t="shared" si="11"/>
        <v>7</v>
      </c>
      <c r="O30">
        <f ca="1" t="shared" si="11"/>
        <v>8</v>
      </c>
      <c r="P30">
        <f ca="1" t="shared" si="11"/>
        <v>9</v>
      </c>
      <c r="Q30">
        <f ca="1" t="shared" si="11"/>
        <v>4</v>
      </c>
      <c r="R30">
        <f ca="1" t="shared" si="11"/>
        <v>2</v>
      </c>
      <c r="S30">
        <f ca="1" t="shared" si="11"/>
        <v>7</v>
      </c>
      <c r="T30">
        <f ca="1" t="shared" si="11"/>
        <v>0</v>
      </c>
      <c r="U30">
        <f t="shared" si="13"/>
        <v>4</v>
      </c>
      <c r="V30">
        <f t="shared" si="14"/>
        <v>7</v>
      </c>
      <c r="W30">
        <f t="shared" si="15"/>
        <v>8</v>
      </c>
      <c r="X30">
        <f t="shared" si="16"/>
        <v>9</v>
      </c>
      <c r="Y30">
        <f t="shared" si="17"/>
        <v>4</v>
      </c>
      <c r="Z30">
        <f t="shared" si="18"/>
        <v>2</v>
      </c>
      <c r="AA30">
        <f t="shared" si="19"/>
        <v>7</v>
      </c>
      <c r="AB30">
        <f t="shared" si="20"/>
        <v>2</v>
      </c>
      <c r="AC30">
        <f ca="1" t="shared" si="21"/>
        <v>32</v>
      </c>
      <c r="AD30">
        <f ca="1" t="shared" si="21"/>
        <v>3</v>
      </c>
      <c r="AE30">
        <f ca="1" t="shared" si="21"/>
        <v>30</v>
      </c>
      <c r="AF30">
        <f ca="1" t="shared" si="21"/>
        <v>1</v>
      </c>
      <c r="AG30">
        <f t="shared" si="22"/>
        <v>32</v>
      </c>
      <c r="AH30">
        <f t="shared" si="23"/>
        <v>8</v>
      </c>
      <c r="AI30">
        <f t="shared" si="24"/>
        <v>30</v>
      </c>
      <c r="AJ30">
        <f t="shared" si="25"/>
        <v>7</v>
      </c>
      <c r="AK30">
        <f t="shared" si="26"/>
        <v>7</v>
      </c>
      <c r="AL30">
        <f t="shared" si="27"/>
        <v>55</v>
      </c>
      <c r="AM30">
        <f t="shared" si="28"/>
        <v>14</v>
      </c>
      <c r="AN30" t="str">
        <f ca="1" t="shared" si="29"/>
        <v>front</v>
      </c>
      <c r="AO30" t="str">
        <f ca="1" t="shared" si="29"/>
        <v>front</v>
      </c>
      <c r="AP30" t="str">
        <f ca="1" t="shared" si="29"/>
        <v>back</v>
      </c>
      <c r="AQ30" t="str">
        <f ca="1" t="shared" si="29"/>
        <v>back</v>
      </c>
    </row>
    <row r="31" spans="1:43" ht="12.75">
      <c r="A31" t="str">
        <f t="shared" si="3"/>
        <v>Row 50: K1, kfb, k10, 1-back-2, k to last 2 sts, kfb, k1. (102 sts)</v>
      </c>
      <c r="B31" t="str">
        <f t="shared" si="4"/>
        <v>K1, kfb, k10</v>
      </c>
      <c r="C31" t="str">
        <f t="shared" si="5"/>
        <v>, 1-back-2</v>
      </c>
      <c r="D31" t="str">
        <f t="shared" si="6"/>
        <v>, k82, 7-front-2</v>
      </c>
      <c r="E31" t="str">
        <f t="shared" si="7"/>
        <v>, k85, 3-back-2</v>
      </c>
      <c r="F31" t="str">
        <f t="shared" si="8"/>
        <v>, k151, 5-back-7</v>
      </c>
      <c r="G31" t="str">
        <f t="shared" si="9"/>
        <v>, k to last 2 sts, kfb, k1. (102 sts)</v>
      </c>
      <c r="H31">
        <f t="shared" si="10"/>
        <v>50</v>
      </c>
      <c r="I31">
        <v>2</v>
      </c>
      <c r="J31">
        <f t="shared" si="30"/>
        <v>102</v>
      </c>
      <c r="K31">
        <f ca="1" t="shared" si="0"/>
        <v>1</v>
      </c>
      <c r="L31">
        <f t="shared" si="1"/>
        <v>94</v>
      </c>
      <c r="M31">
        <f ca="1" t="shared" si="11"/>
        <v>0</v>
      </c>
      <c r="N31">
        <f ca="1" t="shared" si="11"/>
        <v>2</v>
      </c>
      <c r="O31">
        <f ca="1" t="shared" si="11"/>
        <v>7</v>
      </c>
      <c r="P31">
        <f ca="1" t="shared" si="11"/>
        <v>2</v>
      </c>
      <c r="Q31">
        <f ca="1" t="shared" si="11"/>
        <v>3</v>
      </c>
      <c r="R31">
        <f ca="1" t="shared" si="11"/>
        <v>2</v>
      </c>
      <c r="S31">
        <f ca="1" t="shared" si="11"/>
        <v>5</v>
      </c>
      <c r="T31">
        <f ca="1" t="shared" si="11"/>
        <v>7</v>
      </c>
      <c r="U31">
        <f t="shared" si="13"/>
        <v>1</v>
      </c>
      <c r="V31">
        <f t="shared" si="14"/>
        <v>2</v>
      </c>
      <c r="W31">
        <f t="shared" si="15"/>
        <v>7</v>
      </c>
      <c r="X31">
        <f t="shared" si="16"/>
        <v>2</v>
      </c>
      <c r="Y31">
        <f t="shared" si="17"/>
        <v>3</v>
      </c>
      <c r="Z31">
        <f t="shared" si="18"/>
        <v>2</v>
      </c>
      <c r="AA31">
        <f t="shared" si="19"/>
        <v>5</v>
      </c>
      <c r="AB31">
        <f t="shared" si="20"/>
        <v>7</v>
      </c>
      <c r="AC31">
        <f ca="1" t="shared" si="21"/>
        <v>10</v>
      </c>
      <c r="AD31">
        <f ca="1" t="shared" si="21"/>
        <v>3</v>
      </c>
      <c r="AE31">
        <f ca="1" t="shared" si="21"/>
        <v>1</v>
      </c>
      <c r="AF31">
        <f ca="1" t="shared" si="21"/>
        <v>67</v>
      </c>
      <c r="AG31">
        <f t="shared" si="22"/>
        <v>10</v>
      </c>
      <c r="AH31">
        <f t="shared" si="23"/>
        <v>7</v>
      </c>
      <c r="AI31">
        <f t="shared" si="24"/>
        <v>3</v>
      </c>
      <c r="AJ31">
        <f t="shared" si="25"/>
        <v>67</v>
      </c>
      <c r="AK31">
        <f t="shared" si="26"/>
        <v>82</v>
      </c>
      <c r="AL31">
        <f t="shared" si="27"/>
        <v>85</v>
      </c>
      <c r="AM31">
        <f t="shared" si="28"/>
        <v>151</v>
      </c>
      <c r="AN31" t="str">
        <f ca="1" t="shared" si="29"/>
        <v>back</v>
      </c>
      <c r="AO31" t="str">
        <f ca="1" t="shared" si="29"/>
        <v>front</v>
      </c>
      <c r="AP31" t="str">
        <f ca="1" t="shared" si="29"/>
        <v>back</v>
      </c>
      <c r="AQ31" t="str">
        <f ca="1" t="shared" si="29"/>
        <v>back</v>
      </c>
    </row>
    <row r="32" spans="1:43" ht="12.75">
      <c r="A32" t="str">
        <f t="shared" si="3"/>
        <v>Row 52: K23, 8-back-2, k48, 7-back-2, k to end. (102 sts)</v>
      </c>
      <c r="B32" t="str">
        <f t="shared" si="4"/>
        <v>K23</v>
      </c>
      <c r="C32" t="str">
        <f t="shared" si="5"/>
        <v>, 8-back-2</v>
      </c>
      <c r="D32" t="str">
        <f t="shared" si="6"/>
        <v>, k48, 7-back-2</v>
      </c>
      <c r="E32" t="str">
        <f t="shared" si="7"/>
        <v>, k11, 4-back-9</v>
      </c>
      <c r="F32" t="str">
        <f t="shared" si="8"/>
        <v>, k58, 2-front-9</v>
      </c>
      <c r="G32" t="str">
        <f t="shared" si="9"/>
        <v>, k to end. (102 sts)</v>
      </c>
      <c r="H32">
        <f t="shared" si="10"/>
        <v>52</v>
      </c>
      <c r="I32">
        <v>0</v>
      </c>
      <c r="J32">
        <f t="shared" si="30"/>
        <v>102</v>
      </c>
      <c r="K32">
        <f ca="1" t="shared" si="0"/>
        <v>2</v>
      </c>
      <c r="L32">
        <f t="shared" si="1"/>
        <v>47</v>
      </c>
      <c r="M32">
        <f ca="1" t="shared" si="11"/>
        <v>8</v>
      </c>
      <c r="N32">
        <f ca="1" t="shared" si="11"/>
        <v>0</v>
      </c>
      <c r="O32">
        <f ca="1" t="shared" si="11"/>
        <v>7</v>
      </c>
      <c r="P32">
        <f ca="1" t="shared" si="11"/>
        <v>1</v>
      </c>
      <c r="Q32">
        <f ca="1" t="shared" si="11"/>
        <v>4</v>
      </c>
      <c r="R32">
        <f ca="1" t="shared" si="11"/>
        <v>9</v>
      </c>
      <c r="S32">
        <f ca="1" t="shared" si="11"/>
        <v>1</v>
      </c>
      <c r="T32">
        <f ca="1" t="shared" si="11"/>
        <v>9</v>
      </c>
      <c r="U32">
        <f t="shared" si="13"/>
        <v>8</v>
      </c>
      <c r="V32">
        <f t="shared" si="14"/>
        <v>2</v>
      </c>
      <c r="W32">
        <f t="shared" si="15"/>
        <v>7</v>
      </c>
      <c r="X32">
        <f t="shared" si="16"/>
        <v>2</v>
      </c>
      <c r="Y32">
        <f t="shared" si="17"/>
        <v>4</v>
      </c>
      <c r="Z32">
        <f t="shared" si="18"/>
        <v>9</v>
      </c>
      <c r="AA32">
        <f t="shared" si="19"/>
        <v>2</v>
      </c>
      <c r="AB32">
        <f t="shared" si="20"/>
        <v>9</v>
      </c>
      <c r="AC32">
        <f ca="1" t="shared" si="21"/>
        <v>27</v>
      </c>
      <c r="AD32">
        <f ca="1" t="shared" si="21"/>
        <v>37</v>
      </c>
      <c r="AE32">
        <f ca="1" t="shared" si="21"/>
        <v>7</v>
      </c>
      <c r="AF32">
        <f ca="1" t="shared" si="21"/>
        <v>29</v>
      </c>
      <c r="AG32">
        <f t="shared" si="22"/>
        <v>27</v>
      </c>
      <c r="AH32">
        <f t="shared" si="23"/>
        <v>37</v>
      </c>
      <c r="AI32">
        <f t="shared" si="24"/>
        <v>7</v>
      </c>
      <c r="AJ32">
        <f t="shared" si="25"/>
        <v>29</v>
      </c>
      <c r="AK32">
        <f t="shared" si="26"/>
        <v>48</v>
      </c>
      <c r="AL32">
        <f t="shared" si="27"/>
        <v>11</v>
      </c>
      <c r="AM32">
        <f t="shared" si="28"/>
        <v>58</v>
      </c>
      <c r="AN32" t="str">
        <f ca="1" t="shared" si="29"/>
        <v>back</v>
      </c>
      <c r="AO32" t="str">
        <f ca="1" t="shared" si="29"/>
        <v>back</v>
      </c>
      <c r="AP32" t="str">
        <f ca="1" t="shared" si="29"/>
        <v>back</v>
      </c>
      <c r="AQ32" t="str">
        <f ca="1" t="shared" si="29"/>
        <v>front</v>
      </c>
    </row>
    <row r="33" spans="1:43" ht="12.75">
      <c r="A33" t="str">
        <f t="shared" si="3"/>
        <v>Row 54: K1, kfb, k38, 3-front-8, k13, 7-front-2, k to last 2 sts, kfb, k1. (104 sts)</v>
      </c>
      <c r="B33" t="str">
        <f t="shared" si="4"/>
        <v>K1, kfb, k38</v>
      </c>
      <c r="C33" t="str">
        <f t="shared" si="5"/>
        <v>, 3-front-8</v>
      </c>
      <c r="D33" t="str">
        <f t="shared" si="6"/>
        <v>, k13, 7-front-2</v>
      </c>
      <c r="E33" t="str">
        <f t="shared" si="7"/>
        <v>, k45, 1-front-1</v>
      </c>
      <c r="F33" t="str">
        <f t="shared" si="8"/>
        <v>, k27, 8-front-4</v>
      </c>
      <c r="G33" t="str">
        <f t="shared" si="9"/>
        <v>, k to last 2 sts, kfb, k1. (104 sts)</v>
      </c>
      <c r="H33">
        <f t="shared" si="10"/>
        <v>54</v>
      </c>
      <c r="I33">
        <v>2</v>
      </c>
      <c r="J33">
        <f t="shared" si="30"/>
        <v>104</v>
      </c>
      <c r="K33">
        <f ca="1" t="shared" si="0"/>
        <v>2</v>
      </c>
      <c r="L33">
        <f t="shared" si="1"/>
        <v>48</v>
      </c>
      <c r="M33">
        <f ca="1" t="shared" si="11"/>
        <v>3</v>
      </c>
      <c r="N33">
        <f ca="1" t="shared" si="11"/>
        <v>8</v>
      </c>
      <c r="O33">
        <f ca="1" t="shared" si="11"/>
        <v>7</v>
      </c>
      <c r="P33">
        <f ca="1" t="shared" si="11"/>
        <v>2</v>
      </c>
      <c r="Q33">
        <f ca="1" t="shared" si="11"/>
        <v>1</v>
      </c>
      <c r="R33">
        <f ca="1" t="shared" si="11"/>
        <v>0</v>
      </c>
      <c r="S33">
        <f ca="1" t="shared" si="11"/>
        <v>8</v>
      </c>
      <c r="T33">
        <f ca="1" t="shared" si="11"/>
        <v>4</v>
      </c>
      <c r="U33">
        <f t="shared" si="13"/>
        <v>3</v>
      </c>
      <c r="V33">
        <f t="shared" si="14"/>
        <v>8</v>
      </c>
      <c r="W33">
        <f t="shared" si="15"/>
        <v>7</v>
      </c>
      <c r="X33">
        <f t="shared" si="16"/>
        <v>2</v>
      </c>
      <c r="Y33">
        <f t="shared" si="17"/>
        <v>1</v>
      </c>
      <c r="Z33">
        <f t="shared" si="18"/>
        <v>1</v>
      </c>
      <c r="AA33">
        <f t="shared" si="19"/>
        <v>8</v>
      </c>
      <c r="AB33">
        <f t="shared" si="20"/>
        <v>4</v>
      </c>
      <c r="AC33">
        <f ca="1" t="shared" si="21"/>
        <v>46</v>
      </c>
      <c r="AD33">
        <f ca="1" t="shared" si="21"/>
        <v>20</v>
      </c>
      <c r="AE33">
        <f ca="1" t="shared" si="21"/>
        <v>20</v>
      </c>
      <c r="AF33">
        <f ca="1" t="shared" si="21"/>
        <v>5</v>
      </c>
      <c r="AG33">
        <f t="shared" si="22"/>
        <v>40</v>
      </c>
      <c r="AH33">
        <f t="shared" si="23"/>
        <v>20</v>
      </c>
      <c r="AI33">
        <f t="shared" si="24"/>
        <v>20</v>
      </c>
      <c r="AJ33">
        <f t="shared" si="25"/>
        <v>8</v>
      </c>
      <c r="AK33">
        <f t="shared" si="26"/>
        <v>13</v>
      </c>
      <c r="AL33">
        <f t="shared" si="27"/>
        <v>45</v>
      </c>
      <c r="AM33">
        <f t="shared" si="28"/>
        <v>27</v>
      </c>
      <c r="AN33" t="str">
        <f ca="1" t="shared" si="29"/>
        <v>front</v>
      </c>
      <c r="AO33" t="str">
        <f ca="1" t="shared" si="29"/>
        <v>front</v>
      </c>
      <c r="AP33" t="str">
        <f ca="1" t="shared" si="29"/>
        <v>front</v>
      </c>
      <c r="AQ33" t="str">
        <f ca="1" t="shared" si="29"/>
        <v>front</v>
      </c>
    </row>
    <row r="34" spans="1:43" ht="12.75">
      <c r="A34" t="str">
        <f t="shared" si="3"/>
        <v>Row 56: K88, 6-back-2, k to end. (104 sts)</v>
      </c>
      <c r="B34" t="str">
        <f t="shared" si="4"/>
        <v>K88</v>
      </c>
      <c r="C34" t="str">
        <f t="shared" si="5"/>
        <v>, 6-back-2</v>
      </c>
      <c r="D34" t="str">
        <f t="shared" si="6"/>
        <v>, k35, 5-front-2</v>
      </c>
      <c r="E34" t="str">
        <f t="shared" si="7"/>
        <v>, k90, 7-back-9</v>
      </c>
      <c r="F34" t="str">
        <f t="shared" si="8"/>
        <v>, k128, 2-front-6</v>
      </c>
      <c r="G34" t="str">
        <f t="shared" si="9"/>
        <v>, k to end. (104 sts)</v>
      </c>
      <c r="H34">
        <f t="shared" si="10"/>
        <v>56</v>
      </c>
      <c r="I34">
        <v>0</v>
      </c>
      <c r="J34">
        <f t="shared" si="30"/>
        <v>104</v>
      </c>
      <c r="K34">
        <f ca="1" t="shared" si="0"/>
        <v>1</v>
      </c>
      <c r="L34">
        <f t="shared" si="1"/>
        <v>96</v>
      </c>
      <c r="M34">
        <f ca="1" t="shared" si="11"/>
        <v>6</v>
      </c>
      <c r="N34">
        <f ca="1" t="shared" si="11"/>
        <v>1</v>
      </c>
      <c r="O34">
        <f ca="1" t="shared" si="11"/>
        <v>5</v>
      </c>
      <c r="P34">
        <f ca="1" t="shared" si="11"/>
        <v>0</v>
      </c>
      <c r="Q34">
        <f ca="1" t="shared" si="11"/>
        <v>7</v>
      </c>
      <c r="R34">
        <f ca="1" t="shared" si="11"/>
        <v>9</v>
      </c>
      <c r="S34">
        <f ca="1" t="shared" si="11"/>
        <v>1</v>
      </c>
      <c r="T34">
        <f ca="1" t="shared" si="11"/>
        <v>6</v>
      </c>
      <c r="U34">
        <f t="shared" si="13"/>
        <v>6</v>
      </c>
      <c r="V34">
        <f t="shared" si="14"/>
        <v>2</v>
      </c>
      <c r="W34">
        <f t="shared" si="15"/>
        <v>5</v>
      </c>
      <c r="X34">
        <f t="shared" si="16"/>
        <v>2</v>
      </c>
      <c r="Y34">
        <f t="shared" si="17"/>
        <v>7</v>
      </c>
      <c r="Z34">
        <f t="shared" si="18"/>
        <v>9</v>
      </c>
      <c r="AA34">
        <f t="shared" si="19"/>
        <v>2</v>
      </c>
      <c r="AB34">
        <f t="shared" si="20"/>
        <v>6</v>
      </c>
      <c r="AC34">
        <f ca="1" t="shared" si="21"/>
        <v>90</v>
      </c>
      <c r="AD34">
        <f ca="1" t="shared" si="21"/>
        <v>36</v>
      </c>
      <c r="AE34">
        <f ca="1" t="shared" si="21"/>
        <v>39</v>
      </c>
      <c r="AF34">
        <f ca="1" t="shared" si="21"/>
        <v>82</v>
      </c>
      <c r="AG34">
        <f t="shared" si="22"/>
        <v>90</v>
      </c>
      <c r="AH34">
        <f t="shared" si="23"/>
        <v>36</v>
      </c>
      <c r="AI34">
        <f t="shared" si="24"/>
        <v>39</v>
      </c>
      <c r="AJ34">
        <f t="shared" si="25"/>
        <v>82</v>
      </c>
      <c r="AK34">
        <f t="shared" si="26"/>
        <v>35</v>
      </c>
      <c r="AL34">
        <f t="shared" si="27"/>
        <v>90</v>
      </c>
      <c r="AM34">
        <f t="shared" si="28"/>
        <v>128</v>
      </c>
      <c r="AN34" t="str">
        <f ca="1" t="shared" si="29"/>
        <v>back</v>
      </c>
      <c r="AO34" t="str">
        <f ca="1" t="shared" si="29"/>
        <v>front</v>
      </c>
      <c r="AP34" t="str">
        <f ca="1" t="shared" si="29"/>
        <v>back</v>
      </c>
      <c r="AQ34" t="str">
        <f ca="1" t="shared" si="29"/>
        <v>front</v>
      </c>
    </row>
    <row r="35" spans="1:43" ht="12.75">
      <c r="A35" t="str">
        <f t="shared" si="3"/>
        <v>Row 58: K1, kfb, k18, 5-back-9, k to last 2 sts, kfb, k1. (106 sts)</v>
      </c>
      <c r="B35" t="str">
        <f t="shared" si="4"/>
        <v>K1, kfb, k18</v>
      </c>
      <c r="C35" t="str">
        <f t="shared" si="5"/>
        <v>, 5-back-9</v>
      </c>
      <c r="D35" t="str">
        <f t="shared" si="6"/>
        <v>, k106, 8-back-3</v>
      </c>
      <c r="E35" t="str">
        <f t="shared" si="7"/>
        <v>, k48, 4-back-2</v>
      </c>
      <c r="F35" t="str">
        <f t="shared" si="8"/>
        <v>, k141, 1-front-1</v>
      </c>
      <c r="G35" t="str">
        <f t="shared" si="9"/>
        <v>, k to last 2 sts, kfb, k1. (106 sts)</v>
      </c>
      <c r="H35">
        <f t="shared" si="10"/>
        <v>58</v>
      </c>
      <c r="I35">
        <v>2</v>
      </c>
      <c r="J35">
        <f t="shared" si="30"/>
        <v>106</v>
      </c>
      <c r="K35">
        <f ca="1" t="shared" si="0"/>
        <v>1</v>
      </c>
      <c r="L35">
        <f t="shared" si="1"/>
        <v>98</v>
      </c>
      <c r="M35">
        <f ca="1" t="shared" si="11"/>
        <v>5</v>
      </c>
      <c r="N35">
        <f ca="1" t="shared" si="11"/>
        <v>9</v>
      </c>
      <c r="O35">
        <f ca="1" t="shared" si="11"/>
        <v>8</v>
      </c>
      <c r="P35">
        <f ca="1" t="shared" si="11"/>
        <v>3</v>
      </c>
      <c r="Q35">
        <f ca="1" t="shared" si="11"/>
        <v>4</v>
      </c>
      <c r="R35">
        <f ca="1" t="shared" si="11"/>
        <v>1</v>
      </c>
      <c r="S35">
        <f ca="1" t="shared" si="11"/>
        <v>1</v>
      </c>
      <c r="T35">
        <f ca="1" t="shared" si="11"/>
        <v>1</v>
      </c>
      <c r="U35">
        <f t="shared" si="13"/>
        <v>5</v>
      </c>
      <c r="V35">
        <f t="shared" si="14"/>
        <v>9</v>
      </c>
      <c r="W35">
        <f t="shared" si="15"/>
        <v>8</v>
      </c>
      <c r="X35">
        <f t="shared" si="16"/>
        <v>3</v>
      </c>
      <c r="Y35">
        <f t="shared" si="17"/>
        <v>4</v>
      </c>
      <c r="Z35">
        <f t="shared" si="18"/>
        <v>2</v>
      </c>
      <c r="AA35">
        <f t="shared" si="19"/>
        <v>1</v>
      </c>
      <c r="AB35">
        <f t="shared" si="20"/>
        <v>1</v>
      </c>
      <c r="AC35">
        <f ca="1" t="shared" si="21"/>
        <v>22</v>
      </c>
      <c r="AD35">
        <f ca="1" t="shared" si="21"/>
        <v>47</v>
      </c>
      <c r="AE35">
        <f ca="1" t="shared" si="21"/>
        <v>3</v>
      </c>
      <c r="AF35">
        <f ca="1" t="shared" si="21"/>
        <v>50</v>
      </c>
      <c r="AG35">
        <f t="shared" si="22"/>
        <v>22</v>
      </c>
      <c r="AH35">
        <f t="shared" si="23"/>
        <v>47</v>
      </c>
      <c r="AI35">
        <f t="shared" si="24"/>
        <v>4</v>
      </c>
      <c r="AJ35">
        <f t="shared" si="25"/>
        <v>50</v>
      </c>
      <c r="AK35">
        <f t="shared" si="26"/>
        <v>106</v>
      </c>
      <c r="AL35">
        <f t="shared" si="27"/>
        <v>48</v>
      </c>
      <c r="AM35">
        <f t="shared" si="28"/>
        <v>141</v>
      </c>
      <c r="AN35" t="str">
        <f ca="1" t="shared" si="29"/>
        <v>back</v>
      </c>
      <c r="AO35" t="str">
        <f ca="1" t="shared" si="29"/>
        <v>back</v>
      </c>
      <c r="AP35" t="str">
        <f ca="1" t="shared" si="29"/>
        <v>back</v>
      </c>
      <c r="AQ35" t="str">
        <f ca="1" t="shared" si="29"/>
        <v>front</v>
      </c>
    </row>
    <row r="36" spans="1:43" ht="12.75">
      <c r="A36" t="str">
        <f t="shared" si="3"/>
        <v>Row 60: K16, 3-front-7, k60, 9-back-4, k to end. (106 sts)</v>
      </c>
      <c r="B36" t="str">
        <f t="shared" si="4"/>
        <v>K16</v>
      </c>
      <c r="C36" t="str">
        <f t="shared" si="5"/>
        <v>, 3-front-7</v>
      </c>
      <c r="D36" t="str">
        <f t="shared" si="6"/>
        <v>, k60, 9-back-4</v>
      </c>
      <c r="E36" t="str">
        <f t="shared" si="7"/>
        <v>, k21, 5-front-9</v>
      </c>
      <c r="F36" t="str">
        <f t="shared" si="8"/>
        <v>, k55, 7-front-2</v>
      </c>
      <c r="G36" t="str">
        <f t="shared" si="9"/>
        <v>, k to end. (106 sts)</v>
      </c>
      <c r="H36">
        <f t="shared" si="10"/>
        <v>60</v>
      </c>
      <c r="I36">
        <v>0</v>
      </c>
      <c r="J36">
        <f t="shared" si="30"/>
        <v>106</v>
      </c>
      <c r="K36">
        <f ca="1" t="shared" si="0"/>
        <v>2</v>
      </c>
      <c r="L36">
        <f t="shared" si="1"/>
        <v>49</v>
      </c>
      <c r="M36">
        <f ca="1" t="shared" si="11"/>
        <v>3</v>
      </c>
      <c r="N36">
        <f ca="1" t="shared" si="11"/>
        <v>7</v>
      </c>
      <c r="O36">
        <f ca="1" t="shared" si="11"/>
        <v>9</v>
      </c>
      <c r="P36">
        <f ca="1" t="shared" si="11"/>
        <v>4</v>
      </c>
      <c r="Q36">
        <f ca="1" t="shared" si="11"/>
        <v>5</v>
      </c>
      <c r="R36">
        <f ca="1" t="shared" si="11"/>
        <v>9</v>
      </c>
      <c r="S36">
        <f ca="1" t="shared" si="11"/>
        <v>7</v>
      </c>
      <c r="T36">
        <f ca="1" t="shared" si="11"/>
        <v>2</v>
      </c>
      <c r="U36">
        <f t="shared" si="13"/>
        <v>3</v>
      </c>
      <c r="V36">
        <f t="shared" si="14"/>
        <v>7</v>
      </c>
      <c r="W36">
        <f t="shared" si="15"/>
        <v>9</v>
      </c>
      <c r="X36">
        <f t="shared" si="16"/>
        <v>4</v>
      </c>
      <c r="Y36">
        <f t="shared" si="17"/>
        <v>5</v>
      </c>
      <c r="Z36">
        <f t="shared" si="18"/>
        <v>9</v>
      </c>
      <c r="AA36">
        <f t="shared" si="19"/>
        <v>7</v>
      </c>
      <c r="AB36">
        <f t="shared" si="20"/>
        <v>2</v>
      </c>
      <c r="AC36">
        <f ca="1" t="shared" si="21"/>
        <v>15</v>
      </c>
      <c r="AD36">
        <f ca="1" t="shared" si="21"/>
        <v>42</v>
      </c>
      <c r="AE36">
        <f ca="1" t="shared" si="21"/>
        <v>23</v>
      </c>
      <c r="AF36">
        <f ca="1" t="shared" si="21"/>
        <v>45</v>
      </c>
      <c r="AG36">
        <f t="shared" si="22"/>
        <v>15</v>
      </c>
      <c r="AH36">
        <f t="shared" si="23"/>
        <v>42</v>
      </c>
      <c r="AI36">
        <f t="shared" si="24"/>
        <v>23</v>
      </c>
      <c r="AJ36">
        <f t="shared" si="25"/>
        <v>45</v>
      </c>
      <c r="AK36">
        <f t="shared" si="26"/>
        <v>60</v>
      </c>
      <c r="AL36">
        <f t="shared" si="27"/>
        <v>21</v>
      </c>
      <c r="AM36">
        <f t="shared" si="28"/>
        <v>55</v>
      </c>
      <c r="AN36" t="str">
        <f ca="1" t="shared" si="29"/>
        <v>front</v>
      </c>
      <c r="AO36" t="str">
        <f ca="1" t="shared" si="29"/>
        <v>back</v>
      </c>
      <c r="AP36" t="str">
        <f ca="1" t="shared" si="29"/>
        <v>front</v>
      </c>
      <c r="AQ36" t="str">
        <f ca="1" t="shared" si="29"/>
        <v>front</v>
      </c>
    </row>
    <row r="37" spans="1:43" ht="12.75">
      <c r="A37" t="str">
        <f t="shared" si="3"/>
        <v>Row 62: K1, kfb, k91, 5-back-2, k to last 2 sts, kfb, k1. (108 sts)</v>
      </c>
      <c r="B37" t="str">
        <f t="shared" si="4"/>
        <v>K1, kfb, k91</v>
      </c>
      <c r="C37" t="str">
        <f t="shared" si="5"/>
        <v>, 5-back-2</v>
      </c>
      <c r="D37" t="str">
        <f t="shared" si="6"/>
        <v>, k93, 8-back-2</v>
      </c>
      <c r="E37" t="str">
        <f t="shared" si="7"/>
        <v>, k80, 6-back-4</v>
      </c>
      <c r="F37" t="str">
        <f t="shared" si="8"/>
        <v>, k23, 7-front-6</v>
      </c>
      <c r="G37" t="str">
        <f t="shared" si="9"/>
        <v>, k to last 2 sts, kfb, k1. (108 sts)</v>
      </c>
      <c r="H37">
        <f t="shared" si="10"/>
        <v>62</v>
      </c>
      <c r="I37">
        <v>2</v>
      </c>
      <c r="J37">
        <f t="shared" si="30"/>
        <v>108</v>
      </c>
      <c r="K37">
        <f ca="1" t="shared" si="0"/>
        <v>1</v>
      </c>
      <c r="L37">
        <f t="shared" si="1"/>
        <v>100</v>
      </c>
      <c r="M37">
        <f ca="1" t="shared" si="11"/>
        <v>5</v>
      </c>
      <c r="N37">
        <f ca="1" t="shared" si="11"/>
        <v>2</v>
      </c>
      <c r="O37">
        <f ca="1" t="shared" si="11"/>
        <v>8</v>
      </c>
      <c r="P37">
        <f ca="1" t="shared" si="11"/>
        <v>2</v>
      </c>
      <c r="Q37">
        <f ca="1" t="shared" si="11"/>
        <v>6</v>
      </c>
      <c r="R37">
        <f ca="1" t="shared" si="11"/>
        <v>4</v>
      </c>
      <c r="S37">
        <f ca="1" t="shared" si="11"/>
        <v>7</v>
      </c>
      <c r="T37">
        <f ca="1" t="shared" si="11"/>
        <v>6</v>
      </c>
      <c r="U37">
        <f t="shared" si="13"/>
        <v>5</v>
      </c>
      <c r="V37">
        <f t="shared" si="14"/>
        <v>2</v>
      </c>
      <c r="W37">
        <f t="shared" si="15"/>
        <v>8</v>
      </c>
      <c r="X37">
        <f t="shared" si="16"/>
        <v>2</v>
      </c>
      <c r="Y37">
        <f t="shared" si="17"/>
        <v>6</v>
      </c>
      <c r="Z37">
        <f t="shared" si="18"/>
        <v>4</v>
      </c>
      <c r="AA37">
        <f t="shared" si="19"/>
        <v>7</v>
      </c>
      <c r="AB37">
        <f t="shared" si="20"/>
        <v>6</v>
      </c>
      <c r="AC37">
        <f ca="1" t="shared" si="21"/>
        <v>95</v>
      </c>
      <c r="AD37">
        <f ca="1" t="shared" si="21"/>
        <v>99</v>
      </c>
      <c r="AE37">
        <f ca="1" t="shared" si="21"/>
        <v>86</v>
      </c>
      <c r="AF37">
        <f ca="1" t="shared" si="21"/>
        <v>20</v>
      </c>
      <c r="AG37">
        <f t="shared" si="22"/>
        <v>95</v>
      </c>
      <c r="AH37">
        <f t="shared" si="23"/>
        <v>98</v>
      </c>
      <c r="AI37">
        <f t="shared" si="24"/>
        <v>86</v>
      </c>
      <c r="AJ37">
        <f t="shared" si="25"/>
        <v>20</v>
      </c>
      <c r="AK37">
        <f t="shared" si="26"/>
        <v>93</v>
      </c>
      <c r="AL37">
        <f t="shared" si="27"/>
        <v>80</v>
      </c>
      <c r="AM37">
        <f t="shared" si="28"/>
        <v>23</v>
      </c>
      <c r="AN37" t="str">
        <f ca="1" t="shared" si="29"/>
        <v>back</v>
      </c>
      <c r="AO37" t="str">
        <f ca="1" t="shared" si="29"/>
        <v>back</v>
      </c>
      <c r="AP37" t="str">
        <f ca="1" t="shared" si="29"/>
        <v>back</v>
      </c>
      <c r="AQ37" t="str">
        <f ca="1" t="shared" si="29"/>
        <v>front</v>
      </c>
    </row>
    <row r="38" spans="1:43" ht="12.75">
      <c r="A38" t="str">
        <f t="shared" si="3"/>
        <v>Row 64: K63, 3-back-6, k to end. (108 sts)</v>
      </c>
      <c r="B38" t="str">
        <f t="shared" si="4"/>
        <v>K63</v>
      </c>
      <c r="C38" t="str">
        <f t="shared" si="5"/>
        <v>, 3-back-6</v>
      </c>
      <c r="D38" t="str">
        <f t="shared" si="6"/>
        <v>, k51, 3-front-2</v>
      </c>
      <c r="E38" t="str">
        <f t="shared" si="7"/>
        <v>, k91, 9-back-9</v>
      </c>
      <c r="F38" t="str">
        <f t="shared" si="8"/>
        <v>, k68, 3-back-2</v>
      </c>
      <c r="G38" t="str">
        <f t="shared" si="9"/>
        <v>, k to end. (108 sts)</v>
      </c>
      <c r="H38">
        <f t="shared" si="10"/>
        <v>64</v>
      </c>
      <c r="I38">
        <v>0</v>
      </c>
      <c r="J38">
        <f t="shared" si="30"/>
        <v>108</v>
      </c>
      <c r="K38">
        <f ca="1" t="shared" si="0"/>
        <v>1</v>
      </c>
      <c r="L38">
        <f t="shared" si="1"/>
        <v>100</v>
      </c>
      <c r="M38">
        <f ca="1" t="shared" si="11"/>
        <v>3</v>
      </c>
      <c r="N38">
        <f ca="1" t="shared" si="11"/>
        <v>6</v>
      </c>
      <c r="O38">
        <f ca="1" t="shared" si="11"/>
        <v>3</v>
      </c>
      <c r="P38">
        <f ca="1" t="shared" si="11"/>
        <v>0</v>
      </c>
      <c r="Q38">
        <f ca="1" t="shared" si="11"/>
        <v>9</v>
      </c>
      <c r="R38">
        <f ca="1" t="shared" si="11"/>
        <v>9</v>
      </c>
      <c r="S38">
        <f ca="1" t="shared" si="11"/>
        <v>3</v>
      </c>
      <c r="T38">
        <f ca="1" t="shared" si="11"/>
        <v>0</v>
      </c>
      <c r="U38">
        <f t="shared" si="13"/>
        <v>3</v>
      </c>
      <c r="V38">
        <f t="shared" si="14"/>
        <v>6</v>
      </c>
      <c r="W38">
        <f t="shared" si="15"/>
        <v>3</v>
      </c>
      <c r="X38">
        <f t="shared" si="16"/>
        <v>2</v>
      </c>
      <c r="Y38">
        <f t="shared" si="17"/>
        <v>9</v>
      </c>
      <c r="Z38">
        <f t="shared" si="18"/>
        <v>9</v>
      </c>
      <c r="AA38">
        <f t="shared" si="19"/>
        <v>3</v>
      </c>
      <c r="AB38">
        <f t="shared" si="20"/>
        <v>2</v>
      </c>
      <c r="AC38">
        <f ca="1" t="shared" si="21"/>
        <v>62</v>
      </c>
      <c r="AD38">
        <f ca="1" t="shared" si="21"/>
        <v>22</v>
      </c>
      <c r="AE38">
        <f ca="1" t="shared" si="21"/>
        <v>24</v>
      </c>
      <c r="AF38">
        <f ca="1" t="shared" si="21"/>
        <v>4</v>
      </c>
      <c r="AG38">
        <f t="shared" si="22"/>
        <v>62</v>
      </c>
      <c r="AH38">
        <f t="shared" si="23"/>
        <v>22</v>
      </c>
      <c r="AI38">
        <f t="shared" si="24"/>
        <v>24</v>
      </c>
      <c r="AJ38">
        <f t="shared" si="25"/>
        <v>4</v>
      </c>
      <c r="AK38">
        <f t="shared" si="26"/>
        <v>51</v>
      </c>
      <c r="AL38">
        <f t="shared" si="27"/>
        <v>91</v>
      </c>
      <c r="AM38">
        <f t="shared" si="28"/>
        <v>68</v>
      </c>
      <c r="AN38" t="str">
        <f ca="1" t="shared" si="29"/>
        <v>back</v>
      </c>
      <c r="AO38" t="str">
        <f ca="1" t="shared" si="29"/>
        <v>front</v>
      </c>
      <c r="AP38" t="str">
        <f ca="1" t="shared" si="29"/>
        <v>back</v>
      </c>
      <c r="AQ38" t="str">
        <f ca="1" t="shared" si="29"/>
        <v>back</v>
      </c>
    </row>
    <row r="39" spans="1:43" ht="12.75">
      <c r="A39" t="str">
        <f t="shared" si="3"/>
        <v>Row 66: K1, kfb, k11, 4-back-8, k53, 5-front-7, k to last 2 sts, kfb, k1. (110 sts)</v>
      </c>
      <c r="B39" t="str">
        <f t="shared" si="4"/>
        <v>K1, kfb, k11</v>
      </c>
      <c r="C39" t="str">
        <f t="shared" si="5"/>
        <v>, 4-back-8</v>
      </c>
      <c r="D39" t="str">
        <f t="shared" si="6"/>
        <v>, k53, 5-front-7</v>
      </c>
      <c r="E39" t="str">
        <f t="shared" si="7"/>
        <v>, k35, 1-front-1</v>
      </c>
      <c r="F39" t="str">
        <f t="shared" si="8"/>
        <v>, k43, 1-back-1</v>
      </c>
      <c r="G39" t="str">
        <f t="shared" si="9"/>
        <v>, k to last 2 sts, kfb, k1. (110 sts)</v>
      </c>
      <c r="H39">
        <f t="shared" si="10"/>
        <v>66</v>
      </c>
      <c r="I39">
        <v>2</v>
      </c>
      <c r="J39">
        <f t="shared" si="30"/>
        <v>110</v>
      </c>
      <c r="K39">
        <f ca="1" t="shared" si="0"/>
        <v>2</v>
      </c>
      <c r="L39">
        <f t="shared" si="1"/>
        <v>51</v>
      </c>
      <c r="M39">
        <f ca="1" t="shared" si="11"/>
        <v>4</v>
      </c>
      <c r="N39">
        <f ca="1" t="shared" si="11"/>
        <v>8</v>
      </c>
      <c r="O39">
        <f ca="1" t="shared" si="11"/>
        <v>5</v>
      </c>
      <c r="P39">
        <f ca="1" t="shared" si="11"/>
        <v>7</v>
      </c>
      <c r="Q39">
        <f ca="1" t="shared" si="11"/>
        <v>0</v>
      </c>
      <c r="R39">
        <f ca="1" t="shared" si="11"/>
        <v>1</v>
      </c>
      <c r="S39">
        <f ca="1" t="shared" si="11"/>
        <v>1</v>
      </c>
      <c r="T39">
        <f ca="1" t="shared" si="11"/>
        <v>0</v>
      </c>
      <c r="U39">
        <f t="shared" si="13"/>
        <v>4</v>
      </c>
      <c r="V39">
        <f t="shared" si="14"/>
        <v>8</v>
      </c>
      <c r="W39">
        <f t="shared" si="15"/>
        <v>5</v>
      </c>
      <c r="X39">
        <f t="shared" si="16"/>
        <v>7</v>
      </c>
      <c r="Y39">
        <f t="shared" si="17"/>
        <v>1</v>
      </c>
      <c r="Z39">
        <f t="shared" si="18"/>
        <v>1</v>
      </c>
      <c r="AA39">
        <f t="shared" si="19"/>
        <v>1</v>
      </c>
      <c r="AB39">
        <f t="shared" si="20"/>
        <v>1</v>
      </c>
      <c r="AC39">
        <f ca="1" t="shared" si="21"/>
        <v>14</v>
      </c>
      <c r="AD39">
        <f ca="1" t="shared" si="21"/>
        <v>29</v>
      </c>
      <c r="AE39">
        <f ca="1" t="shared" si="21"/>
        <v>21</v>
      </c>
      <c r="AF39">
        <f ca="1" t="shared" si="21"/>
        <v>15</v>
      </c>
      <c r="AG39">
        <f t="shared" si="22"/>
        <v>14</v>
      </c>
      <c r="AH39">
        <f t="shared" si="23"/>
        <v>29</v>
      </c>
      <c r="AI39">
        <f t="shared" si="24"/>
        <v>21</v>
      </c>
      <c r="AJ39">
        <f t="shared" si="25"/>
        <v>15</v>
      </c>
      <c r="AK39">
        <f t="shared" si="26"/>
        <v>53</v>
      </c>
      <c r="AL39">
        <f t="shared" si="27"/>
        <v>35</v>
      </c>
      <c r="AM39">
        <f t="shared" si="28"/>
        <v>43</v>
      </c>
      <c r="AN39" t="str">
        <f ca="1" t="shared" si="29"/>
        <v>back</v>
      </c>
      <c r="AO39" t="str">
        <f ca="1" t="shared" si="29"/>
        <v>front</v>
      </c>
      <c r="AP39" t="str">
        <f ca="1" t="shared" si="29"/>
        <v>front</v>
      </c>
      <c r="AQ39" t="str">
        <f ca="1" t="shared" si="29"/>
        <v>back</v>
      </c>
    </row>
    <row r="40" spans="1:43" ht="12.75">
      <c r="A40" t="str">
        <f t="shared" si="3"/>
        <v>Row 68: K25, 2-back-6, k27, 5-back-7, k to end. (110 sts)</v>
      </c>
      <c r="B40" t="str">
        <f t="shared" si="4"/>
        <v>K25</v>
      </c>
      <c r="C40" t="str">
        <f t="shared" si="5"/>
        <v>, 2-back-6</v>
      </c>
      <c r="D40" t="str">
        <f t="shared" si="6"/>
        <v>, k27, 5-back-7</v>
      </c>
      <c r="E40" t="str">
        <f t="shared" si="7"/>
        <v>, k52, 9-back-5</v>
      </c>
      <c r="F40" t="str">
        <f t="shared" si="8"/>
        <v>, k48, 6-front-2</v>
      </c>
      <c r="G40" t="str">
        <f t="shared" si="9"/>
        <v>, k to end. (110 sts)</v>
      </c>
      <c r="H40">
        <f t="shared" si="10"/>
        <v>68</v>
      </c>
      <c r="I40">
        <v>0</v>
      </c>
      <c r="J40">
        <f t="shared" si="30"/>
        <v>110</v>
      </c>
      <c r="K40">
        <f ca="1" t="shared" si="0"/>
        <v>2</v>
      </c>
      <c r="L40">
        <f t="shared" si="1"/>
        <v>51</v>
      </c>
      <c r="M40">
        <f ca="1" t="shared" si="11"/>
        <v>0</v>
      </c>
      <c r="N40">
        <f ca="1" t="shared" si="11"/>
        <v>6</v>
      </c>
      <c r="O40">
        <f ca="1" t="shared" si="11"/>
        <v>5</v>
      </c>
      <c r="P40">
        <f ca="1" t="shared" si="11"/>
        <v>7</v>
      </c>
      <c r="Q40">
        <f ca="1" t="shared" si="11"/>
        <v>9</v>
      </c>
      <c r="R40">
        <f ca="1" t="shared" si="11"/>
        <v>5</v>
      </c>
      <c r="S40">
        <f ca="1" t="shared" si="11"/>
        <v>6</v>
      </c>
      <c r="T40">
        <f ca="1" t="shared" si="11"/>
        <v>0</v>
      </c>
      <c r="U40">
        <f t="shared" si="13"/>
        <v>2</v>
      </c>
      <c r="V40">
        <f t="shared" si="14"/>
        <v>6</v>
      </c>
      <c r="W40">
        <f t="shared" si="15"/>
        <v>5</v>
      </c>
      <c r="X40">
        <f t="shared" si="16"/>
        <v>7</v>
      </c>
      <c r="Y40">
        <f t="shared" si="17"/>
        <v>9</v>
      </c>
      <c r="Z40">
        <f t="shared" si="18"/>
        <v>5</v>
      </c>
      <c r="AA40">
        <f t="shared" si="19"/>
        <v>6</v>
      </c>
      <c r="AB40">
        <f t="shared" si="20"/>
        <v>2</v>
      </c>
      <c r="AC40">
        <f ca="1" t="shared" si="21"/>
        <v>23</v>
      </c>
      <c r="AD40">
        <f ca="1" t="shared" si="21"/>
        <v>10</v>
      </c>
      <c r="AE40">
        <f ca="1" t="shared" si="21"/>
        <v>27</v>
      </c>
      <c r="AF40">
        <f ca="1" t="shared" si="21"/>
        <v>35</v>
      </c>
      <c r="AG40">
        <f t="shared" si="22"/>
        <v>23</v>
      </c>
      <c r="AH40">
        <f t="shared" si="23"/>
        <v>10</v>
      </c>
      <c r="AI40">
        <f t="shared" si="24"/>
        <v>27</v>
      </c>
      <c r="AJ40">
        <f t="shared" si="25"/>
        <v>35</v>
      </c>
      <c r="AK40">
        <f t="shared" si="26"/>
        <v>27</v>
      </c>
      <c r="AL40">
        <f t="shared" si="27"/>
        <v>52</v>
      </c>
      <c r="AM40">
        <f t="shared" si="28"/>
        <v>48</v>
      </c>
      <c r="AN40" t="str">
        <f ca="1" t="shared" si="29"/>
        <v>back</v>
      </c>
      <c r="AO40" t="str">
        <f ca="1" t="shared" si="29"/>
        <v>back</v>
      </c>
      <c r="AP40" t="str">
        <f ca="1" t="shared" si="29"/>
        <v>back</v>
      </c>
      <c r="AQ40" t="str">
        <f ca="1" t="shared" si="29"/>
        <v>front</v>
      </c>
    </row>
    <row r="41" spans="1:43" ht="12.75">
      <c r="A41" t="str">
        <f t="shared" si="3"/>
        <v>Row 70: K1, kfb, k66, 2-front-6, k to last 2 sts, kfb, k1. (112 sts)</v>
      </c>
      <c r="B41" t="str">
        <f t="shared" si="4"/>
        <v>K1, kfb, k66</v>
      </c>
      <c r="C41" t="str">
        <f t="shared" si="5"/>
        <v>, 2-front-6</v>
      </c>
      <c r="D41" t="str">
        <f t="shared" si="6"/>
        <v>, k100, 6-front-2</v>
      </c>
      <c r="E41" t="str">
        <f t="shared" si="7"/>
        <v>, k48, 2-front-8</v>
      </c>
      <c r="F41" t="str">
        <f t="shared" si="8"/>
        <v>, k73, 9-back-3</v>
      </c>
      <c r="G41" t="str">
        <f t="shared" si="9"/>
        <v>, k to last 2 sts, kfb, k1. (112 sts)</v>
      </c>
      <c r="H41">
        <f t="shared" si="10"/>
        <v>70</v>
      </c>
      <c r="I41">
        <v>2</v>
      </c>
      <c r="J41">
        <f t="shared" si="30"/>
        <v>112</v>
      </c>
      <c r="K41">
        <f aca="true" ca="1" t="shared" si="31" ref="K41:K72">IF(RAND()&lt;J41/$J$2-INT(J41/$J$2),INT(J41/$J$2)+1,INT(J41/$J$2))</f>
        <v>1</v>
      </c>
      <c r="L41">
        <f aca="true" t="shared" si="32" ref="L41:L72">INT((J41-2*$J$3)/K41)</f>
        <v>104</v>
      </c>
      <c r="M41">
        <f ca="1" t="shared" si="11"/>
        <v>0</v>
      </c>
      <c r="N41">
        <f ca="1" t="shared" si="11"/>
        <v>6</v>
      </c>
      <c r="O41">
        <f ca="1" t="shared" si="11"/>
        <v>6</v>
      </c>
      <c r="P41">
        <f ca="1" t="shared" si="11"/>
        <v>0</v>
      </c>
      <c r="Q41">
        <f ca="1" t="shared" si="11"/>
        <v>1</v>
      </c>
      <c r="R41">
        <f ca="1" t="shared" si="11"/>
        <v>8</v>
      </c>
      <c r="S41">
        <f ca="1" t="shared" si="11"/>
        <v>9</v>
      </c>
      <c r="T41">
        <f ca="1" t="shared" si="11"/>
        <v>3</v>
      </c>
      <c r="U41">
        <f t="shared" si="13"/>
        <v>2</v>
      </c>
      <c r="V41">
        <f t="shared" si="14"/>
        <v>6</v>
      </c>
      <c r="W41">
        <f t="shared" si="15"/>
        <v>6</v>
      </c>
      <c r="X41">
        <f t="shared" si="16"/>
        <v>2</v>
      </c>
      <c r="Y41">
        <f t="shared" si="17"/>
        <v>2</v>
      </c>
      <c r="Z41">
        <f t="shared" si="18"/>
        <v>8</v>
      </c>
      <c r="AA41">
        <f t="shared" si="19"/>
        <v>9</v>
      </c>
      <c r="AB41">
        <f t="shared" si="20"/>
        <v>3</v>
      </c>
      <c r="AC41">
        <f ca="1" t="shared" si="21"/>
        <v>67</v>
      </c>
      <c r="AD41">
        <f ca="1" t="shared" si="21"/>
        <v>75</v>
      </c>
      <c r="AE41">
        <f ca="1" t="shared" si="21"/>
        <v>23</v>
      </c>
      <c r="AF41">
        <f ca="1" t="shared" si="21"/>
        <v>3</v>
      </c>
      <c r="AG41">
        <f t="shared" si="22"/>
        <v>67</v>
      </c>
      <c r="AH41">
        <f t="shared" si="23"/>
        <v>75</v>
      </c>
      <c r="AI41">
        <f t="shared" si="24"/>
        <v>23</v>
      </c>
      <c r="AJ41">
        <f t="shared" si="25"/>
        <v>9</v>
      </c>
      <c r="AK41">
        <f t="shared" si="26"/>
        <v>100</v>
      </c>
      <c r="AL41">
        <f t="shared" si="27"/>
        <v>48</v>
      </c>
      <c r="AM41">
        <f t="shared" si="28"/>
        <v>73</v>
      </c>
      <c r="AN41" t="str">
        <f ca="1" t="shared" si="29"/>
        <v>front</v>
      </c>
      <c r="AO41" t="str">
        <f ca="1" t="shared" si="29"/>
        <v>front</v>
      </c>
      <c r="AP41" t="str">
        <f ca="1" t="shared" si="29"/>
        <v>front</v>
      </c>
      <c r="AQ41" t="str">
        <f ca="1" t="shared" si="29"/>
        <v>back</v>
      </c>
    </row>
    <row r="42" spans="1:43" ht="12.75">
      <c r="A42" t="str">
        <f t="shared" si="3"/>
        <v>Row 72: K85, 1-back-1, k to end. (112 sts)</v>
      </c>
      <c r="B42" t="str">
        <f t="shared" si="4"/>
        <v>K85</v>
      </c>
      <c r="C42" t="str">
        <f t="shared" si="5"/>
        <v>, 1-back-1</v>
      </c>
      <c r="D42" t="str">
        <f t="shared" si="6"/>
        <v>, k79, 2-back-7</v>
      </c>
      <c r="E42" t="str">
        <f t="shared" si="7"/>
        <v>, k54, 3-front-7</v>
      </c>
      <c r="F42" t="str">
        <f t="shared" si="8"/>
        <v>, k146, 6-back-3</v>
      </c>
      <c r="G42" t="str">
        <f t="shared" si="9"/>
        <v>, k to end. (112 sts)</v>
      </c>
      <c r="H42">
        <f t="shared" si="10"/>
        <v>72</v>
      </c>
      <c r="I42">
        <v>0</v>
      </c>
      <c r="J42">
        <f t="shared" si="30"/>
        <v>112</v>
      </c>
      <c r="K42">
        <f ca="1" t="shared" si="31"/>
        <v>1</v>
      </c>
      <c r="L42">
        <f t="shared" si="32"/>
        <v>104</v>
      </c>
      <c r="M42">
        <f aca="true" ca="1" t="shared" si="33" ref="M42:T76">INT(10*RAND())</f>
        <v>0</v>
      </c>
      <c r="N42">
        <f ca="1" t="shared" si="33"/>
        <v>0</v>
      </c>
      <c r="O42">
        <f ca="1" t="shared" si="33"/>
        <v>2</v>
      </c>
      <c r="P42">
        <f ca="1" t="shared" si="33"/>
        <v>7</v>
      </c>
      <c r="Q42">
        <f ca="1" t="shared" si="33"/>
        <v>3</v>
      </c>
      <c r="R42">
        <f ca="1" t="shared" si="33"/>
        <v>7</v>
      </c>
      <c r="S42">
        <f ca="1" t="shared" si="33"/>
        <v>6</v>
      </c>
      <c r="T42">
        <f ca="1" t="shared" si="33"/>
        <v>3</v>
      </c>
      <c r="U42">
        <f t="shared" si="13"/>
        <v>1</v>
      </c>
      <c r="V42">
        <f t="shared" si="14"/>
        <v>1</v>
      </c>
      <c r="W42">
        <f t="shared" si="15"/>
        <v>2</v>
      </c>
      <c r="X42">
        <f t="shared" si="16"/>
        <v>7</v>
      </c>
      <c r="Y42">
        <f t="shared" si="17"/>
        <v>3</v>
      </c>
      <c r="Z42">
        <f t="shared" si="18"/>
        <v>7</v>
      </c>
      <c r="AA42">
        <f t="shared" si="19"/>
        <v>6</v>
      </c>
      <c r="AB42">
        <f t="shared" si="20"/>
        <v>3</v>
      </c>
      <c r="AC42">
        <f aca="true" ca="1" t="shared" si="34" ref="AC42:AF76">INT(RAND()*$L42)</f>
        <v>82</v>
      </c>
      <c r="AD42">
        <f ca="1" t="shared" si="34"/>
        <v>60</v>
      </c>
      <c r="AE42">
        <f ca="1" t="shared" si="34"/>
        <v>20</v>
      </c>
      <c r="AF42">
        <f ca="1" t="shared" si="34"/>
        <v>75</v>
      </c>
      <c r="AG42">
        <f t="shared" si="22"/>
        <v>82</v>
      </c>
      <c r="AH42">
        <f t="shared" si="23"/>
        <v>60</v>
      </c>
      <c r="AI42">
        <f t="shared" si="24"/>
        <v>20</v>
      </c>
      <c r="AJ42">
        <f t="shared" si="25"/>
        <v>75</v>
      </c>
      <c r="AK42">
        <f t="shared" si="26"/>
        <v>79</v>
      </c>
      <c r="AL42">
        <f t="shared" si="27"/>
        <v>54</v>
      </c>
      <c r="AM42">
        <f t="shared" si="28"/>
        <v>146</v>
      </c>
      <c r="AN42" t="str">
        <f aca="true" ca="1" t="shared" si="35" ref="AN42:AQ76">IF(RAND()&gt;0.5,"back","front")</f>
        <v>back</v>
      </c>
      <c r="AO42" t="str">
        <f ca="1" t="shared" si="35"/>
        <v>back</v>
      </c>
      <c r="AP42" t="str">
        <f ca="1" t="shared" si="35"/>
        <v>front</v>
      </c>
      <c r="AQ42" t="str">
        <f ca="1" t="shared" si="35"/>
        <v>back</v>
      </c>
    </row>
    <row r="43" spans="1:43" ht="12.75">
      <c r="A43" t="str">
        <f t="shared" si="3"/>
        <v>Row 74: K1, kfb, k46, 9-back-2, k to last 2 sts, kfb, k1. (114 sts)</v>
      </c>
      <c r="B43" t="str">
        <f t="shared" si="4"/>
        <v>K1, kfb, k46</v>
      </c>
      <c r="C43" t="str">
        <f t="shared" si="5"/>
        <v>, 9-back-2</v>
      </c>
      <c r="D43" t="str">
        <f t="shared" si="6"/>
        <v>, k97, 2-back-1</v>
      </c>
      <c r="E43" t="str">
        <f t="shared" si="7"/>
        <v>, k93, 9-back-5</v>
      </c>
      <c r="F43" t="str">
        <f t="shared" si="8"/>
        <v>, k92, 2-back-2</v>
      </c>
      <c r="G43" t="str">
        <f t="shared" si="9"/>
        <v>, k to last 2 sts, kfb, k1. (114 sts)</v>
      </c>
      <c r="H43">
        <f t="shared" si="10"/>
        <v>74</v>
      </c>
      <c r="I43">
        <v>2</v>
      </c>
      <c r="J43">
        <f t="shared" si="30"/>
        <v>114</v>
      </c>
      <c r="K43">
        <f ca="1" t="shared" si="31"/>
        <v>1</v>
      </c>
      <c r="L43">
        <f t="shared" si="32"/>
        <v>106</v>
      </c>
      <c r="M43">
        <f ca="1" t="shared" si="33"/>
        <v>9</v>
      </c>
      <c r="N43">
        <f ca="1" t="shared" si="33"/>
        <v>1</v>
      </c>
      <c r="O43">
        <f ca="1" t="shared" si="33"/>
        <v>2</v>
      </c>
      <c r="P43">
        <f ca="1" t="shared" si="33"/>
        <v>0</v>
      </c>
      <c r="Q43">
        <f ca="1" t="shared" si="33"/>
        <v>9</v>
      </c>
      <c r="R43">
        <f ca="1" t="shared" si="33"/>
        <v>5</v>
      </c>
      <c r="S43">
        <f ca="1" t="shared" si="33"/>
        <v>2</v>
      </c>
      <c r="T43">
        <f ca="1" t="shared" si="33"/>
        <v>2</v>
      </c>
      <c r="U43">
        <f t="shared" si="13"/>
        <v>9</v>
      </c>
      <c r="V43">
        <f t="shared" si="14"/>
        <v>2</v>
      </c>
      <c r="W43">
        <f t="shared" si="15"/>
        <v>2</v>
      </c>
      <c r="X43">
        <f t="shared" si="16"/>
        <v>1</v>
      </c>
      <c r="Y43">
        <f t="shared" si="17"/>
        <v>9</v>
      </c>
      <c r="Z43">
        <f t="shared" si="18"/>
        <v>5</v>
      </c>
      <c r="AA43">
        <f t="shared" si="19"/>
        <v>2</v>
      </c>
      <c r="AB43">
        <f t="shared" si="20"/>
        <v>2</v>
      </c>
      <c r="AC43">
        <f ca="1" t="shared" si="34"/>
        <v>54</v>
      </c>
      <c r="AD43">
        <f ca="1" t="shared" si="34"/>
        <v>49</v>
      </c>
      <c r="AE43">
        <f ca="1" t="shared" si="34"/>
        <v>46</v>
      </c>
      <c r="AF43">
        <f ca="1" t="shared" si="34"/>
        <v>39</v>
      </c>
      <c r="AG43">
        <f t="shared" si="22"/>
        <v>54</v>
      </c>
      <c r="AH43">
        <f t="shared" si="23"/>
        <v>49</v>
      </c>
      <c r="AI43">
        <f t="shared" si="24"/>
        <v>46</v>
      </c>
      <c r="AJ43">
        <f t="shared" si="25"/>
        <v>39</v>
      </c>
      <c r="AK43">
        <f t="shared" si="26"/>
        <v>97</v>
      </c>
      <c r="AL43">
        <f t="shared" si="27"/>
        <v>93</v>
      </c>
      <c r="AM43">
        <f t="shared" si="28"/>
        <v>92</v>
      </c>
      <c r="AN43" t="str">
        <f ca="1" t="shared" si="35"/>
        <v>back</v>
      </c>
      <c r="AO43" t="str">
        <f ca="1" t="shared" si="35"/>
        <v>back</v>
      </c>
      <c r="AP43" t="str">
        <f ca="1" t="shared" si="35"/>
        <v>back</v>
      </c>
      <c r="AQ43" t="str">
        <f ca="1" t="shared" si="35"/>
        <v>back</v>
      </c>
    </row>
    <row r="44" spans="1:43" ht="12.75">
      <c r="A44" t="str">
        <f t="shared" si="3"/>
        <v>Row 76: K71, 4-front-2, k to end. (114 sts)</v>
      </c>
      <c r="B44" t="str">
        <f t="shared" si="4"/>
        <v>K71</v>
      </c>
      <c r="C44" t="str">
        <f t="shared" si="5"/>
        <v>, 4-front-2</v>
      </c>
      <c r="D44" t="str">
        <f t="shared" si="6"/>
        <v>, k81, 5-front-7</v>
      </c>
      <c r="E44" t="str">
        <f t="shared" si="7"/>
        <v>, k129, 3-back-4</v>
      </c>
      <c r="F44" t="str">
        <f t="shared" si="8"/>
        <v>, k80, 4-back-9</v>
      </c>
      <c r="G44" t="str">
        <f t="shared" si="9"/>
        <v>, k to end. (114 sts)</v>
      </c>
      <c r="H44">
        <f t="shared" si="10"/>
        <v>76</v>
      </c>
      <c r="I44">
        <v>0</v>
      </c>
      <c r="J44">
        <f t="shared" si="30"/>
        <v>114</v>
      </c>
      <c r="K44">
        <f ca="1" t="shared" si="31"/>
        <v>1</v>
      </c>
      <c r="L44">
        <f t="shared" si="32"/>
        <v>106</v>
      </c>
      <c r="M44">
        <f ca="1" t="shared" si="33"/>
        <v>4</v>
      </c>
      <c r="N44">
        <f ca="1" t="shared" si="33"/>
        <v>1</v>
      </c>
      <c r="O44">
        <f ca="1" t="shared" si="33"/>
        <v>5</v>
      </c>
      <c r="P44">
        <f ca="1" t="shared" si="33"/>
        <v>7</v>
      </c>
      <c r="Q44">
        <f ca="1" t="shared" si="33"/>
        <v>3</v>
      </c>
      <c r="R44">
        <f ca="1" t="shared" si="33"/>
        <v>4</v>
      </c>
      <c r="S44">
        <f ca="1" t="shared" si="33"/>
        <v>4</v>
      </c>
      <c r="T44">
        <f ca="1" t="shared" si="33"/>
        <v>9</v>
      </c>
      <c r="U44">
        <f t="shared" si="13"/>
        <v>4</v>
      </c>
      <c r="V44">
        <f t="shared" si="14"/>
        <v>2</v>
      </c>
      <c r="W44">
        <f t="shared" si="15"/>
        <v>5</v>
      </c>
      <c r="X44">
        <f t="shared" si="16"/>
        <v>7</v>
      </c>
      <c r="Y44">
        <f t="shared" si="17"/>
        <v>3</v>
      </c>
      <c r="Z44">
        <f t="shared" si="18"/>
        <v>4</v>
      </c>
      <c r="AA44">
        <f t="shared" si="19"/>
        <v>4</v>
      </c>
      <c r="AB44">
        <f t="shared" si="20"/>
        <v>9</v>
      </c>
      <c r="AC44">
        <f ca="1" t="shared" si="34"/>
        <v>71</v>
      </c>
      <c r="AD44">
        <f ca="1" t="shared" si="34"/>
        <v>53</v>
      </c>
      <c r="AE44">
        <f ca="1" t="shared" si="34"/>
        <v>86</v>
      </c>
      <c r="AF44">
        <f ca="1" t="shared" si="34"/>
        <v>68</v>
      </c>
      <c r="AG44">
        <f t="shared" si="22"/>
        <v>71</v>
      </c>
      <c r="AH44">
        <f t="shared" si="23"/>
        <v>53</v>
      </c>
      <c r="AI44">
        <f t="shared" si="24"/>
        <v>86</v>
      </c>
      <c r="AJ44">
        <f t="shared" si="25"/>
        <v>68</v>
      </c>
      <c r="AK44">
        <f t="shared" si="26"/>
        <v>81</v>
      </c>
      <c r="AL44">
        <f t="shared" si="27"/>
        <v>129</v>
      </c>
      <c r="AM44">
        <f t="shared" si="28"/>
        <v>80</v>
      </c>
      <c r="AN44" t="str">
        <f ca="1" t="shared" si="35"/>
        <v>front</v>
      </c>
      <c r="AO44" t="str">
        <f ca="1" t="shared" si="35"/>
        <v>front</v>
      </c>
      <c r="AP44" t="str">
        <f ca="1" t="shared" si="35"/>
        <v>back</v>
      </c>
      <c r="AQ44" t="str">
        <f ca="1" t="shared" si="35"/>
        <v>back</v>
      </c>
    </row>
    <row r="45" spans="1:43" ht="12.75">
      <c r="A45" t="str">
        <f t="shared" si="3"/>
        <v>Row 78: K1, kfb, k18, 6-back-7, k62, 4-front-2, k to last 2 sts, kfb, k1. (116 sts)</v>
      </c>
      <c r="B45" t="str">
        <f t="shared" si="4"/>
        <v>K1, kfb, k18</v>
      </c>
      <c r="C45" t="str">
        <f t="shared" si="5"/>
        <v>, 6-back-7</v>
      </c>
      <c r="D45" t="str">
        <f t="shared" si="6"/>
        <v>, k62, 4-front-2</v>
      </c>
      <c r="E45" t="str">
        <f t="shared" si="7"/>
        <v>, k26, 4-front-5</v>
      </c>
      <c r="F45" t="str">
        <f t="shared" si="8"/>
        <v>, k33, 9-back-9</v>
      </c>
      <c r="G45" t="str">
        <f t="shared" si="9"/>
        <v>, k to last 2 sts, kfb, k1. (116 sts)</v>
      </c>
      <c r="H45">
        <f t="shared" si="10"/>
        <v>78</v>
      </c>
      <c r="I45">
        <v>2</v>
      </c>
      <c r="J45">
        <f t="shared" si="30"/>
        <v>116</v>
      </c>
      <c r="K45">
        <f ca="1" t="shared" si="31"/>
        <v>2</v>
      </c>
      <c r="L45">
        <f t="shared" si="32"/>
        <v>54</v>
      </c>
      <c r="M45">
        <f ca="1" t="shared" si="33"/>
        <v>6</v>
      </c>
      <c r="N45">
        <f ca="1" t="shared" si="33"/>
        <v>7</v>
      </c>
      <c r="O45">
        <f ca="1" t="shared" si="33"/>
        <v>4</v>
      </c>
      <c r="P45">
        <f ca="1" t="shared" si="33"/>
        <v>0</v>
      </c>
      <c r="Q45">
        <f ca="1" t="shared" si="33"/>
        <v>4</v>
      </c>
      <c r="R45">
        <f ca="1" t="shared" si="33"/>
        <v>5</v>
      </c>
      <c r="S45">
        <f ca="1" t="shared" si="33"/>
        <v>9</v>
      </c>
      <c r="T45">
        <f ca="1" t="shared" si="33"/>
        <v>9</v>
      </c>
      <c r="U45">
        <f t="shared" si="13"/>
        <v>6</v>
      </c>
      <c r="V45">
        <f t="shared" si="14"/>
        <v>7</v>
      </c>
      <c r="W45">
        <f t="shared" si="15"/>
        <v>4</v>
      </c>
      <c r="X45">
        <f t="shared" si="16"/>
        <v>2</v>
      </c>
      <c r="Y45">
        <f t="shared" si="17"/>
        <v>4</v>
      </c>
      <c r="Z45">
        <f t="shared" si="18"/>
        <v>5</v>
      </c>
      <c r="AA45">
        <f t="shared" si="19"/>
        <v>9</v>
      </c>
      <c r="AB45">
        <f t="shared" si="20"/>
        <v>9</v>
      </c>
      <c r="AC45">
        <f ca="1" t="shared" si="34"/>
        <v>23</v>
      </c>
      <c r="AD45">
        <f ca="1" t="shared" si="34"/>
        <v>42</v>
      </c>
      <c r="AE45">
        <f ca="1" t="shared" si="34"/>
        <v>20</v>
      </c>
      <c r="AF45">
        <f ca="1" t="shared" si="34"/>
        <v>13</v>
      </c>
      <c r="AG45">
        <f t="shared" si="22"/>
        <v>23</v>
      </c>
      <c r="AH45">
        <f t="shared" si="23"/>
        <v>42</v>
      </c>
      <c r="AI45">
        <f t="shared" si="24"/>
        <v>20</v>
      </c>
      <c r="AJ45">
        <f t="shared" si="25"/>
        <v>13</v>
      </c>
      <c r="AK45">
        <f t="shared" si="26"/>
        <v>62</v>
      </c>
      <c r="AL45">
        <f t="shared" si="27"/>
        <v>26</v>
      </c>
      <c r="AM45">
        <f t="shared" si="28"/>
        <v>33</v>
      </c>
      <c r="AN45" t="str">
        <f ca="1" t="shared" si="35"/>
        <v>back</v>
      </c>
      <c r="AO45" t="str">
        <f ca="1" t="shared" si="35"/>
        <v>front</v>
      </c>
      <c r="AP45" t="str">
        <f ca="1" t="shared" si="35"/>
        <v>front</v>
      </c>
      <c r="AQ45" t="str">
        <f ca="1" t="shared" si="35"/>
        <v>back</v>
      </c>
    </row>
    <row r="46" spans="1:43" ht="12.75">
      <c r="A46" t="str">
        <f t="shared" si="3"/>
        <v>Row 80: K48, 2-front-8, k33, 4-back-3, k to end. (116 sts)</v>
      </c>
      <c r="B46" t="str">
        <f t="shared" si="4"/>
        <v>K48</v>
      </c>
      <c r="C46" t="str">
        <f t="shared" si="5"/>
        <v>, 2-front-8</v>
      </c>
      <c r="D46" t="str">
        <f t="shared" si="6"/>
        <v>, k33, 4-back-3</v>
      </c>
      <c r="E46" t="str">
        <f t="shared" si="7"/>
        <v>, k14, 8-back-8</v>
      </c>
      <c r="F46" t="str">
        <f t="shared" si="8"/>
        <v>, k60, 3-front-2</v>
      </c>
      <c r="G46" t="str">
        <f t="shared" si="9"/>
        <v>, k to end. (116 sts)</v>
      </c>
      <c r="H46">
        <f t="shared" si="10"/>
        <v>80</v>
      </c>
      <c r="I46">
        <v>0</v>
      </c>
      <c r="J46">
        <f t="shared" si="30"/>
        <v>116</v>
      </c>
      <c r="K46">
        <f ca="1" t="shared" si="31"/>
        <v>2</v>
      </c>
      <c r="L46">
        <f t="shared" si="32"/>
        <v>54</v>
      </c>
      <c r="M46">
        <f ca="1" t="shared" si="33"/>
        <v>2</v>
      </c>
      <c r="N46">
        <f ca="1" t="shared" si="33"/>
        <v>8</v>
      </c>
      <c r="O46">
        <f ca="1" t="shared" si="33"/>
        <v>4</v>
      </c>
      <c r="P46">
        <f ca="1" t="shared" si="33"/>
        <v>3</v>
      </c>
      <c r="Q46">
        <f ca="1" t="shared" si="33"/>
        <v>8</v>
      </c>
      <c r="R46">
        <f ca="1" t="shared" si="33"/>
        <v>8</v>
      </c>
      <c r="S46">
        <f ca="1" t="shared" si="33"/>
        <v>3</v>
      </c>
      <c r="T46">
        <f ca="1" t="shared" si="33"/>
        <v>1</v>
      </c>
      <c r="U46">
        <f t="shared" si="13"/>
        <v>2</v>
      </c>
      <c r="V46">
        <f t="shared" si="14"/>
        <v>8</v>
      </c>
      <c r="W46">
        <f t="shared" si="15"/>
        <v>4</v>
      </c>
      <c r="X46">
        <f t="shared" si="16"/>
        <v>3</v>
      </c>
      <c r="Y46">
        <f t="shared" si="17"/>
        <v>8</v>
      </c>
      <c r="Z46">
        <f t="shared" si="18"/>
        <v>8</v>
      </c>
      <c r="AA46">
        <f t="shared" si="19"/>
        <v>3</v>
      </c>
      <c r="AB46">
        <f t="shared" si="20"/>
        <v>2</v>
      </c>
      <c r="AC46">
        <f ca="1" t="shared" si="34"/>
        <v>52</v>
      </c>
      <c r="AD46">
        <f ca="1" t="shared" si="34"/>
        <v>37</v>
      </c>
      <c r="AE46">
        <f ca="1" t="shared" si="34"/>
        <v>0</v>
      </c>
      <c r="AF46">
        <f ca="1" t="shared" si="34"/>
        <v>25</v>
      </c>
      <c r="AG46">
        <f t="shared" si="22"/>
        <v>46</v>
      </c>
      <c r="AH46">
        <f t="shared" si="23"/>
        <v>37</v>
      </c>
      <c r="AI46">
        <f t="shared" si="24"/>
        <v>8</v>
      </c>
      <c r="AJ46">
        <f t="shared" si="25"/>
        <v>25</v>
      </c>
      <c r="AK46">
        <f t="shared" si="26"/>
        <v>33</v>
      </c>
      <c r="AL46">
        <f t="shared" si="27"/>
        <v>14</v>
      </c>
      <c r="AM46">
        <f t="shared" si="28"/>
        <v>60</v>
      </c>
      <c r="AN46" t="str">
        <f ca="1" t="shared" si="35"/>
        <v>front</v>
      </c>
      <c r="AO46" t="str">
        <f ca="1" t="shared" si="35"/>
        <v>back</v>
      </c>
      <c r="AP46" t="str">
        <f ca="1" t="shared" si="35"/>
        <v>back</v>
      </c>
      <c r="AQ46" t="str">
        <f ca="1" t="shared" si="35"/>
        <v>front</v>
      </c>
    </row>
    <row r="47" spans="1:43" ht="12.75">
      <c r="A47" t="str">
        <f t="shared" si="3"/>
        <v>Row 82: K87, 9-back-2, k to end. (116 sts)</v>
      </c>
      <c r="B47" t="str">
        <f t="shared" si="4"/>
        <v>K87</v>
      </c>
      <c r="C47" t="str">
        <f t="shared" si="5"/>
        <v>, 9-back-2</v>
      </c>
      <c r="D47" t="str">
        <f t="shared" si="6"/>
        <v>, k65, 2-back-7</v>
      </c>
      <c r="E47" t="str">
        <f t="shared" si="7"/>
        <v>, k53, 9-back-8</v>
      </c>
      <c r="F47" t="str">
        <f t="shared" si="8"/>
        <v>, k183, 1-front-2</v>
      </c>
      <c r="G47" t="str">
        <f t="shared" si="9"/>
        <v>, k to end. (116 sts)</v>
      </c>
      <c r="H47">
        <f t="shared" si="10"/>
        <v>82</v>
      </c>
      <c r="I47">
        <v>0</v>
      </c>
      <c r="J47">
        <f t="shared" si="30"/>
        <v>116</v>
      </c>
      <c r="K47">
        <f ca="1" t="shared" si="31"/>
        <v>1</v>
      </c>
      <c r="L47">
        <f t="shared" si="32"/>
        <v>108</v>
      </c>
      <c r="M47">
        <f ca="1" t="shared" si="33"/>
        <v>9</v>
      </c>
      <c r="N47">
        <f ca="1" t="shared" si="33"/>
        <v>2</v>
      </c>
      <c r="O47">
        <f ca="1" t="shared" si="33"/>
        <v>2</v>
      </c>
      <c r="P47">
        <f ca="1" t="shared" si="33"/>
        <v>7</v>
      </c>
      <c r="Q47">
        <f ca="1" t="shared" si="33"/>
        <v>9</v>
      </c>
      <c r="R47">
        <f ca="1" t="shared" si="33"/>
        <v>8</v>
      </c>
      <c r="S47">
        <f ca="1" t="shared" si="33"/>
        <v>0</v>
      </c>
      <c r="T47">
        <f ca="1" t="shared" si="33"/>
        <v>2</v>
      </c>
      <c r="U47">
        <f t="shared" si="13"/>
        <v>9</v>
      </c>
      <c r="V47">
        <f t="shared" si="14"/>
        <v>2</v>
      </c>
      <c r="W47">
        <f t="shared" si="15"/>
        <v>2</v>
      </c>
      <c r="X47">
        <f t="shared" si="16"/>
        <v>7</v>
      </c>
      <c r="Y47">
        <f t="shared" si="17"/>
        <v>9</v>
      </c>
      <c r="Z47">
        <f t="shared" si="18"/>
        <v>8</v>
      </c>
      <c r="AA47">
        <f t="shared" si="19"/>
        <v>1</v>
      </c>
      <c r="AB47">
        <f t="shared" si="20"/>
        <v>2</v>
      </c>
      <c r="AC47">
        <f ca="1" t="shared" si="34"/>
        <v>92</v>
      </c>
      <c r="AD47">
        <f ca="1" t="shared" si="34"/>
        <v>53</v>
      </c>
      <c r="AE47">
        <f ca="1" t="shared" si="34"/>
        <v>14</v>
      </c>
      <c r="AF47">
        <f ca="1" t="shared" si="34"/>
        <v>98</v>
      </c>
      <c r="AG47">
        <f t="shared" si="22"/>
        <v>92</v>
      </c>
      <c r="AH47">
        <f t="shared" si="23"/>
        <v>53</v>
      </c>
      <c r="AI47">
        <f t="shared" si="24"/>
        <v>14</v>
      </c>
      <c r="AJ47">
        <f t="shared" si="25"/>
        <v>98</v>
      </c>
      <c r="AK47">
        <f t="shared" si="26"/>
        <v>65</v>
      </c>
      <c r="AL47">
        <f t="shared" si="27"/>
        <v>53</v>
      </c>
      <c r="AM47">
        <f t="shared" si="28"/>
        <v>183</v>
      </c>
      <c r="AN47" t="str">
        <f ca="1" t="shared" si="35"/>
        <v>back</v>
      </c>
      <c r="AO47" t="str">
        <f ca="1" t="shared" si="35"/>
        <v>back</v>
      </c>
      <c r="AP47" t="str">
        <f ca="1" t="shared" si="35"/>
        <v>back</v>
      </c>
      <c r="AQ47" t="str">
        <f ca="1" t="shared" si="35"/>
        <v>front</v>
      </c>
    </row>
    <row r="48" spans="1:43" ht="12.75">
      <c r="A48" t="str">
        <f t="shared" si="3"/>
        <v>Row 84: K69, 6-front-9, k to end. (116 sts)</v>
      </c>
      <c r="B48" t="str">
        <f t="shared" si="4"/>
        <v>K69</v>
      </c>
      <c r="C48" t="str">
        <f t="shared" si="5"/>
        <v>, 6-front-9</v>
      </c>
      <c r="D48" t="str">
        <f t="shared" si="6"/>
        <v>, k65, 9-front-3</v>
      </c>
      <c r="E48" t="str">
        <f t="shared" si="7"/>
        <v>, k107, 2-front-2</v>
      </c>
      <c r="F48" t="str">
        <f t="shared" si="8"/>
        <v>, k102, 2-front-9</v>
      </c>
      <c r="G48" t="str">
        <f t="shared" si="9"/>
        <v>, k to end. (116 sts)</v>
      </c>
      <c r="H48">
        <f t="shared" si="10"/>
        <v>84</v>
      </c>
      <c r="I48">
        <v>0</v>
      </c>
      <c r="J48">
        <f t="shared" si="30"/>
        <v>116</v>
      </c>
      <c r="K48">
        <f ca="1" t="shared" si="31"/>
        <v>1</v>
      </c>
      <c r="L48">
        <f t="shared" si="32"/>
        <v>108</v>
      </c>
      <c r="M48">
        <f ca="1" t="shared" si="33"/>
        <v>6</v>
      </c>
      <c r="N48">
        <f ca="1" t="shared" si="33"/>
        <v>9</v>
      </c>
      <c r="O48">
        <f ca="1" t="shared" si="33"/>
        <v>9</v>
      </c>
      <c r="P48">
        <f ca="1" t="shared" si="33"/>
        <v>3</v>
      </c>
      <c r="Q48">
        <f ca="1" t="shared" si="33"/>
        <v>2</v>
      </c>
      <c r="R48">
        <f ca="1" t="shared" si="33"/>
        <v>2</v>
      </c>
      <c r="S48">
        <f ca="1" t="shared" si="33"/>
        <v>2</v>
      </c>
      <c r="T48">
        <f ca="1" t="shared" si="33"/>
        <v>9</v>
      </c>
      <c r="U48">
        <f t="shared" si="13"/>
        <v>6</v>
      </c>
      <c r="V48">
        <f t="shared" si="14"/>
        <v>9</v>
      </c>
      <c r="W48">
        <f t="shared" si="15"/>
        <v>9</v>
      </c>
      <c r="X48">
        <f t="shared" si="16"/>
        <v>3</v>
      </c>
      <c r="Y48">
        <f t="shared" si="17"/>
        <v>2</v>
      </c>
      <c r="Z48">
        <f t="shared" si="18"/>
        <v>2</v>
      </c>
      <c r="AA48">
        <f t="shared" si="19"/>
        <v>2</v>
      </c>
      <c r="AB48">
        <f t="shared" si="20"/>
        <v>9</v>
      </c>
      <c r="AC48">
        <f ca="1" t="shared" si="34"/>
        <v>71</v>
      </c>
      <c r="AD48">
        <f ca="1" t="shared" si="34"/>
        <v>46</v>
      </c>
      <c r="AE48">
        <f ca="1" t="shared" si="34"/>
        <v>50</v>
      </c>
      <c r="AF48">
        <f ca="1" t="shared" si="34"/>
        <v>48</v>
      </c>
      <c r="AG48">
        <f t="shared" si="22"/>
        <v>71</v>
      </c>
      <c r="AH48">
        <f t="shared" si="23"/>
        <v>46</v>
      </c>
      <c r="AI48">
        <f t="shared" si="24"/>
        <v>50</v>
      </c>
      <c r="AJ48">
        <f t="shared" si="25"/>
        <v>48</v>
      </c>
      <c r="AK48">
        <f t="shared" si="26"/>
        <v>65</v>
      </c>
      <c r="AL48">
        <f t="shared" si="27"/>
        <v>107</v>
      </c>
      <c r="AM48">
        <f t="shared" si="28"/>
        <v>102</v>
      </c>
      <c r="AN48" t="str">
        <f ca="1" t="shared" si="35"/>
        <v>front</v>
      </c>
      <c r="AO48" t="str">
        <f ca="1" t="shared" si="35"/>
        <v>front</v>
      </c>
      <c r="AP48" t="str">
        <f ca="1" t="shared" si="35"/>
        <v>front</v>
      </c>
      <c r="AQ48" t="str">
        <f ca="1" t="shared" si="35"/>
        <v>front</v>
      </c>
    </row>
    <row r="49" spans="1:43" ht="12.75">
      <c r="A49" t="str">
        <f t="shared" si="3"/>
        <v>Row 86: K1, kfb, k81, 1-back-2, k to last 2 sts, kfb, k1. (118 sts)</v>
      </c>
      <c r="B49" t="str">
        <f t="shared" si="4"/>
        <v>K1, kfb, k81</v>
      </c>
      <c r="C49" t="str">
        <f t="shared" si="5"/>
        <v>, 1-back-2</v>
      </c>
      <c r="D49" t="str">
        <f t="shared" si="6"/>
        <v>, k124, 2-back-7</v>
      </c>
      <c r="E49" t="str">
        <f t="shared" si="7"/>
        <v>, k36, 6-front-2</v>
      </c>
      <c r="F49" t="str">
        <f t="shared" si="8"/>
        <v>, k122, 2-back-6</v>
      </c>
      <c r="G49" t="str">
        <f t="shared" si="9"/>
        <v>, k to last 2 sts, kfb, k1. (118 sts)</v>
      </c>
      <c r="H49">
        <f t="shared" si="10"/>
        <v>86</v>
      </c>
      <c r="I49">
        <v>2</v>
      </c>
      <c r="J49">
        <f t="shared" si="30"/>
        <v>118</v>
      </c>
      <c r="K49">
        <f ca="1" t="shared" si="31"/>
        <v>1</v>
      </c>
      <c r="L49">
        <f t="shared" si="32"/>
        <v>110</v>
      </c>
      <c r="M49">
        <f ca="1" t="shared" si="33"/>
        <v>0</v>
      </c>
      <c r="N49">
        <f ca="1" t="shared" si="33"/>
        <v>2</v>
      </c>
      <c r="O49">
        <f ca="1" t="shared" si="33"/>
        <v>0</v>
      </c>
      <c r="P49">
        <f ca="1" t="shared" si="33"/>
        <v>7</v>
      </c>
      <c r="Q49">
        <f ca="1" t="shared" si="33"/>
        <v>6</v>
      </c>
      <c r="R49">
        <f ca="1" t="shared" si="33"/>
        <v>2</v>
      </c>
      <c r="S49">
        <f ca="1" t="shared" si="33"/>
        <v>2</v>
      </c>
      <c r="T49">
        <f aca="true" ca="1" t="shared" si="36" ref="S49:T76">INT(10*RAND())</f>
        <v>6</v>
      </c>
      <c r="U49">
        <f t="shared" si="13"/>
        <v>1</v>
      </c>
      <c r="V49">
        <f t="shared" si="14"/>
        <v>2</v>
      </c>
      <c r="W49">
        <f t="shared" si="15"/>
        <v>2</v>
      </c>
      <c r="X49">
        <f t="shared" si="16"/>
        <v>7</v>
      </c>
      <c r="Y49">
        <f t="shared" si="17"/>
        <v>6</v>
      </c>
      <c r="Z49">
        <f t="shared" si="18"/>
        <v>2</v>
      </c>
      <c r="AA49">
        <f t="shared" si="19"/>
        <v>2</v>
      </c>
      <c r="AB49">
        <f t="shared" si="20"/>
        <v>6</v>
      </c>
      <c r="AC49">
        <f ca="1" t="shared" si="34"/>
        <v>81</v>
      </c>
      <c r="AD49">
        <f ca="1" t="shared" si="34"/>
        <v>99</v>
      </c>
      <c r="AE49">
        <f ca="1" t="shared" si="34"/>
        <v>38</v>
      </c>
      <c r="AF49">
        <f ca="1" t="shared" si="34"/>
        <v>54</v>
      </c>
      <c r="AG49">
        <f t="shared" si="22"/>
        <v>81</v>
      </c>
      <c r="AH49">
        <f t="shared" si="23"/>
        <v>99</v>
      </c>
      <c r="AI49">
        <f t="shared" si="24"/>
        <v>38</v>
      </c>
      <c r="AJ49">
        <f t="shared" si="25"/>
        <v>54</v>
      </c>
      <c r="AK49">
        <f t="shared" si="26"/>
        <v>124</v>
      </c>
      <c r="AL49">
        <f t="shared" si="27"/>
        <v>36</v>
      </c>
      <c r="AM49">
        <f t="shared" si="28"/>
        <v>122</v>
      </c>
      <c r="AN49" t="str">
        <f ca="1" t="shared" si="35"/>
        <v>back</v>
      </c>
      <c r="AO49" t="str">
        <f ca="1" t="shared" si="35"/>
        <v>back</v>
      </c>
      <c r="AP49" t="str">
        <f ca="1" t="shared" si="35"/>
        <v>front</v>
      </c>
      <c r="AQ49" t="str">
        <f ca="1" t="shared" si="35"/>
        <v>back</v>
      </c>
    </row>
    <row r="50" spans="1:43" ht="12.75">
      <c r="A50" t="str">
        <f t="shared" si="3"/>
        <v>Row 88: K86, 3-back-7, k to end. (118 sts)</v>
      </c>
      <c r="B50" t="str">
        <f t="shared" si="4"/>
        <v>K86</v>
      </c>
      <c r="C50" t="str">
        <f t="shared" si="5"/>
        <v>, 3-back-7</v>
      </c>
      <c r="D50" t="str">
        <f t="shared" si="6"/>
        <v>, k89, 8-front-6</v>
      </c>
      <c r="E50" t="str">
        <f t="shared" si="7"/>
        <v>, k68, 6-front-3</v>
      </c>
      <c r="F50" t="str">
        <f t="shared" si="8"/>
        <v>, k145, 7-back-2</v>
      </c>
      <c r="G50" t="str">
        <f t="shared" si="9"/>
        <v>, k to end. (118 sts)</v>
      </c>
      <c r="H50">
        <f t="shared" si="10"/>
        <v>88</v>
      </c>
      <c r="I50">
        <v>0</v>
      </c>
      <c r="J50">
        <f t="shared" si="30"/>
        <v>118</v>
      </c>
      <c r="K50">
        <f ca="1" t="shared" si="31"/>
        <v>1</v>
      </c>
      <c r="L50">
        <f t="shared" si="32"/>
        <v>110</v>
      </c>
      <c r="M50">
        <f ca="1" t="shared" si="33"/>
        <v>3</v>
      </c>
      <c r="N50">
        <f ca="1" t="shared" si="33"/>
        <v>7</v>
      </c>
      <c r="O50">
        <f ca="1" t="shared" si="33"/>
        <v>8</v>
      </c>
      <c r="P50">
        <f ca="1" t="shared" si="33"/>
        <v>6</v>
      </c>
      <c r="Q50">
        <f ca="1" t="shared" si="33"/>
        <v>6</v>
      </c>
      <c r="R50">
        <f ca="1" t="shared" si="33"/>
        <v>3</v>
      </c>
      <c r="S50">
        <f ca="1" t="shared" si="36"/>
        <v>7</v>
      </c>
      <c r="T50">
        <f ca="1" t="shared" si="36"/>
        <v>1</v>
      </c>
      <c r="U50">
        <f t="shared" si="13"/>
        <v>3</v>
      </c>
      <c r="V50">
        <f t="shared" si="14"/>
        <v>7</v>
      </c>
      <c r="W50">
        <f t="shared" si="15"/>
        <v>8</v>
      </c>
      <c r="X50">
        <f t="shared" si="16"/>
        <v>6</v>
      </c>
      <c r="Y50">
        <f t="shared" si="17"/>
        <v>6</v>
      </c>
      <c r="Z50">
        <f t="shared" si="18"/>
        <v>3</v>
      </c>
      <c r="AA50">
        <f t="shared" si="19"/>
        <v>7</v>
      </c>
      <c r="AB50">
        <f t="shared" si="20"/>
        <v>2</v>
      </c>
      <c r="AC50">
        <f ca="1" t="shared" si="34"/>
        <v>85</v>
      </c>
      <c r="AD50">
        <f ca="1" t="shared" si="34"/>
        <v>79</v>
      </c>
      <c r="AE50">
        <f ca="1" t="shared" si="34"/>
        <v>49</v>
      </c>
      <c r="AF50">
        <f ca="1" t="shared" si="34"/>
        <v>94</v>
      </c>
      <c r="AG50">
        <f t="shared" si="22"/>
        <v>85</v>
      </c>
      <c r="AH50">
        <f t="shared" si="23"/>
        <v>79</v>
      </c>
      <c r="AI50">
        <f t="shared" si="24"/>
        <v>49</v>
      </c>
      <c r="AJ50">
        <f t="shared" si="25"/>
        <v>94</v>
      </c>
      <c r="AK50">
        <f t="shared" si="26"/>
        <v>89</v>
      </c>
      <c r="AL50">
        <f t="shared" si="27"/>
        <v>68</v>
      </c>
      <c r="AM50">
        <f t="shared" si="28"/>
        <v>145</v>
      </c>
      <c r="AN50" t="str">
        <f ca="1" t="shared" si="35"/>
        <v>back</v>
      </c>
      <c r="AO50" t="str">
        <f ca="1" t="shared" si="35"/>
        <v>front</v>
      </c>
      <c r="AP50" t="str">
        <f ca="1" t="shared" si="35"/>
        <v>front</v>
      </c>
      <c r="AQ50" t="str">
        <f ca="1" t="shared" si="35"/>
        <v>back</v>
      </c>
    </row>
    <row r="51" spans="1:43" ht="12.75">
      <c r="A51" t="str">
        <f t="shared" si="3"/>
        <v>Row 90: K1, kfb, k70, 6-back-8, k to last 2 sts, kfb, k1. (120 sts)</v>
      </c>
      <c r="B51" t="str">
        <f t="shared" si="4"/>
        <v>K1, kfb, k70</v>
      </c>
      <c r="C51" t="str">
        <f t="shared" si="5"/>
        <v>, 6-back-8</v>
      </c>
      <c r="D51" t="str">
        <f t="shared" si="6"/>
        <v>, k75, 1-back-2</v>
      </c>
      <c r="E51" t="str">
        <f t="shared" si="7"/>
        <v>, k130, 3-back-9</v>
      </c>
      <c r="F51" t="str">
        <f t="shared" si="8"/>
        <v>, k51, 4-back-2</v>
      </c>
      <c r="G51" t="str">
        <f t="shared" si="9"/>
        <v>, k to last 2 sts, kfb, k1. (120 sts)</v>
      </c>
      <c r="H51">
        <f t="shared" si="10"/>
        <v>90</v>
      </c>
      <c r="I51">
        <v>2</v>
      </c>
      <c r="J51">
        <f t="shared" si="30"/>
        <v>120</v>
      </c>
      <c r="K51">
        <f ca="1" t="shared" si="31"/>
        <v>1</v>
      </c>
      <c r="L51">
        <f t="shared" si="32"/>
        <v>112</v>
      </c>
      <c r="M51">
        <f ca="1" t="shared" si="33"/>
        <v>6</v>
      </c>
      <c r="N51">
        <f ca="1" t="shared" si="33"/>
        <v>8</v>
      </c>
      <c r="O51">
        <f ca="1" t="shared" si="33"/>
        <v>0</v>
      </c>
      <c r="P51">
        <f ca="1" t="shared" si="33"/>
        <v>2</v>
      </c>
      <c r="Q51">
        <f ca="1" t="shared" si="33"/>
        <v>3</v>
      </c>
      <c r="R51">
        <f ca="1" t="shared" si="33"/>
        <v>9</v>
      </c>
      <c r="S51">
        <f ca="1" t="shared" si="36"/>
        <v>4</v>
      </c>
      <c r="T51">
        <f ca="1" t="shared" si="36"/>
        <v>2</v>
      </c>
      <c r="U51">
        <f t="shared" si="13"/>
        <v>6</v>
      </c>
      <c r="V51">
        <f t="shared" si="14"/>
        <v>8</v>
      </c>
      <c r="W51">
        <f t="shared" si="15"/>
        <v>1</v>
      </c>
      <c r="X51">
        <f t="shared" si="16"/>
        <v>2</v>
      </c>
      <c r="Y51">
        <f t="shared" si="17"/>
        <v>3</v>
      </c>
      <c r="Z51">
        <f t="shared" si="18"/>
        <v>9</v>
      </c>
      <c r="AA51">
        <f t="shared" si="19"/>
        <v>4</v>
      </c>
      <c r="AB51">
        <f t="shared" si="20"/>
        <v>2</v>
      </c>
      <c r="AC51">
        <f ca="1" t="shared" si="34"/>
        <v>75</v>
      </c>
      <c r="AD51">
        <f ca="1" t="shared" si="34"/>
        <v>47</v>
      </c>
      <c r="AE51">
        <f ca="1" t="shared" si="34"/>
        <v>70</v>
      </c>
      <c r="AF51">
        <f ca="1" t="shared" si="34"/>
        <v>22</v>
      </c>
      <c r="AG51">
        <f t="shared" si="22"/>
        <v>75</v>
      </c>
      <c r="AH51">
        <f t="shared" si="23"/>
        <v>47</v>
      </c>
      <c r="AI51">
        <f t="shared" si="24"/>
        <v>70</v>
      </c>
      <c r="AJ51">
        <f t="shared" si="25"/>
        <v>22</v>
      </c>
      <c r="AK51">
        <f t="shared" si="26"/>
        <v>75</v>
      </c>
      <c r="AL51">
        <f t="shared" si="27"/>
        <v>130</v>
      </c>
      <c r="AM51">
        <f t="shared" si="28"/>
        <v>51</v>
      </c>
      <c r="AN51" t="str">
        <f ca="1" t="shared" si="35"/>
        <v>back</v>
      </c>
      <c r="AO51" t="str">
        <f ca="1" t="shared" si="35"/>
        <v>back</v>
      </c>
      <c r="AP51" t="str">
        <f ca="1" t="shared" si="35"/>
        <v>back</v>
      </c>
      <c r="AQ51" t="str">
        <f ca="1" t="shared" si="35"/>
        <v>back</v>
      </c>
    </row>
    <row r="52" spans="1:43" ht="12.75">
      <c r="A52" t="str">
        <f t="shared" si="3"/>
        <v>Row 92: K4, 9-front-7, k47, 6-back-7, k to end. (120 sts)</v>
      </c>
      <c r="B52" t="str">
        <f t="shared" si="4"/>
        <v>K4</v>
      </c>
      <c r="C52" t="str">
        <f t="shared" si="5"/>
        <v>, 9-front-7</v>
      </c>
      <c r="D52" t="str">
        <f t="shared" si="6"/>
        <v>, k47, 6-back-7</v>
      </c>
      <c r="E52" t="str">
        <f t="shared" si="7"/>
        <v>, k54, 1-front-1</v>
      </c>
      <c r="F52" t="str">
        <f t="shared" si="8"/>
        <v>, k55, 9-back-5</v>
      </c>
      <c r="G52" t="str">
        <f t="shared" si="9"/>
        <v>, k to end. (120 sts)</v>
      </c>
      <c r="H52">
        <f t="shared" si="10"/>
        <v>92</v>
      </c>
      <c r="I52">
        <v>0</v>
      </c>
      <c r="J52">
        <f t="shared" si="30"/>
        <v>120</v>
      </c>
      <c r="K52">
        <f ca="1" t="shared" si="31"/>
        <v>2</v>
      </c>
      <c r="L52">
        <f t="shared" si="32"/>
        <v>56</v>
      </c>
      <c r="M52">
        <f ca="1" t="shared" si="33"/>
        <v>9</v>
      </c>
      <c r="N52">
        <f ca="1" t="shared" si="33"/>
        <v>7</v>
      </c>
      <c r="O52">
        <f ca="1" t="shared" si="33"/>
        <v>6</v>
      </c>
      <c r="P52">
        <f ca="1" t="shared" si="33"/>
        <v>7</v>
      </c>
      <c r="Q52">
        <f ca="1" t="shared" si="33"/>
        <v>1</v>
      </c>
      <c r="R52">
        <f ca="1" t="shared" si="33"/>
        <v>1</v>
      </c>
      <c r="S52">
        <f ca="1" t="shared" si="36"/>
        <v>9</v>
      </c>
      <c r="T52">
        <f ca="1" t="shared" si="36"/>
        <v>5</v>
      </c>
      <c r="U52">
        <f t="shared" si="13"/>
        <v>9</v>
      </c>
      <c r="V52">
        <f t="shared" si="14"/>
        <v>7</v>
      </c>
      <c r="W52">
        <f t="shared" si="15"/>
        <v>6</v>
      </c>
      <c r="X52">
        <f t="shared" si="16"/>
        <v>7</v>
      </c>
      <c r="Y52">
        <f t="shared" si="17"/>
        <v>1</v>
      </c>
      <c r="Z52">
        <f t="shared" si="18"/>
        <v>1</v>
      </c>
      <c r="AA52">
        <f t="shared" si="19"/>
        <v>9</v>
      </c>
      <c r="AB52">
        <f t="shared" si="20"/>
        <v>5</v>
      </c>
      <c r="AC52">
        <f ca="1" t="shared" si="34"/>
        <v>8</v>
      </c>
      <c r="AD52">
        <f ca="1" t="shared" si="34"/>
        <v>13</v>
      </c>
      <c r="AE52">
        <f ca="1" t="shared" si="34"/>
        <v>19</v>
      </c>
      <c r="AF52">
        <f ca="1" t="shared" si="34"/>
        <v>28</v>
      </c>
      <c r="AG52">
        <f t="shared" si="22"/>
        <v>9</v>
      </c>
      <c r="AH52">
        <f t="shared" si="23"/>
        <v>13</v>
      </c>
      <c r="AI52">
        <f t="shared" si="24"/>
        <v>19</v>
      </c>
      <c r="AJ52">
        <f t="shared" si="25"/>
        <v>28</v>
      </c>
      <c r="AK52">
        <f t="shared" si="26"/>
        <v>47</v>
      </c>
      <c r="AL52">
        <f t="shared" si="27"/>
        <v>54</v>
      </c>
      <c r="AM52">
        <f t="shared" si="28"/>
        <v>55</v>
      </c>
      <c r="AN52" t="str">
        <f ca="1" t="shared" si="35"/>
        <v>front</v>
      </c>
      <c r="AO52" t="str">
        <f ca="1" t="shared" si="35"/>
        <v>back</v>
      </c>
      <c r="AP52" t="str">
        <f ca="1" t="shared" si="35"/>
        <v>front</v>
      </c>
      <c r="AQ52" t="str">
        <f ca="1" t="shared" si="35"/>
        <v>back</v>
      </c>
    </row>
    <row r="53" spans="1:43" ht="12.75">
      <c r="A53" t="str">
        <f t="shared" si="3"/>
        <v>Row 94: K1, kfb, k65, 4-back-4, k to last 2 sts, kfb, k1. (122 sts)</v>
      </c>
      <c r="B53" t="str">
        <f t="shared" si="4"/>
        <v>K1, kfb, k65</v>
      </c>
      <c r="C53" t="str">
        <f t="shared" si="5"/>
        <v>, 4-back-4</v>
      </c>
      <c r="D53" t="str">
        <f t="shared" si="6"/>
        <v>, k73, 1-front-2</v>
      </c>
      <c r="E53" t="str">
        <f t="shared" si="7"/>
        <v>, k85, 7-front-4</v>
      </c>
      <c r="F53" t="str">
        <f t="shared" si="8"/>
        <v>, k112, 2-back-8</v>
      </c>
      <c r="G53" t="str">
        <f t="shared" si="9"/>
        <v>, k to last 2 sts, kfb, k1. (122 sts)</v>
      </c>
      <c r="H53">
        <f t="shared" si="10"/>
        <v>94</v>
      </c>
      <c r="I53">
        <v>2</v>
      </c>
      <c r="J53">
        <f t="shared" si="30"/>
        <v>122</v>
      </c>
      <c r="K53">
        <f ca="1" t="shared" si="31"/>
        <v>1</v>
      </c>
      <c r="L53">
        <f t="shared" si="32"/>
        <v>114</v>
      </c>
      <c r="M53">
        <f ca="1" t="shared" si="33"/>
        <v>4</v>
      </c>
      <c r="N53">
        <f ca="1" t="shared" si="33"/>
        <v>4</v>
      </c>
      <c r="O53">
        <f ca="1" t="shared" si="33"/>
        <v>1</v>
      </c>
      <c r="P53">
        <f ca="1" t="shared" si="33"/>
        <v>2</v>
      </c>
      <c r="Q53">
        <f ca="1" t="shared" si="33"/>
        <v>7</v>
      </c>
      <c r="R53">
        <f ca="1" t="shared" si="33"/>
        <v>4</v>
      </c>
      <c r="S53">
        <f ca="1" t="shared" si="36"/>
        <v>2</v>
      </c>
      <c r="T53">
        <f ca="1" t="shared" si="36"/>
        <v>8</v>
      </c>
      <c r="U53">
        <f t="shared" si="13"/>
        <v>4</v>
      </c>
      <c r="V53">
        <f t="shared" si="14"/>
        <v>4</v>
      </c>
      <c r="W53">
        <f t="shared" si="15"/>
        <v>1</v>
      </c>
      <c r="X53">
        <f t="shared" si="16"/>
        <v>2</v>
      </c>
      <c r="Y53">
        <f t="shared" si="17"/>
        <v>7</v>
      </c>
      <c r="Z53">
        <f t="shared" si="18"/>
        <v>4</v>
      </c>
      <c r="AA53">
        <f t="shared" si="19"/>
        <v>2</v>
      </c>
      <c r="AB53">
        <f t="shared" si="20"/>
        <v>8</v>
      </c>
      <c r="AC53">
        <f ca="1" t="shared" si="34"/>
        <v>68</v>
      </c>
      <c r="AD53">
        <f ca="1" t="shared" si="34"/>
        <v>32</v>
      </c>
      <c r="AE53">
        <f ca="1" t="shared" si="34"/>
        <v>12</v>
      </c>
      <c r="AF53">
        <f ca="1" t="shared" si="34"/>
        <v>16</v>
      </c>
      <c r="AG53">
        <f t="shared" si="22"/>
        <v>68</v>
      </c>
      <c r="AH53">
        <f t="shared" si="23"/>
        <v>32</v>
      </c>
      <c r="AI53">
        <f t="shared" si="24"/>
        <v>12</v>
      </c>
      <c r="AJ53">
        <f t="shared" si="25"/>
        <v>16</v>
      </c>
      <c r="AK53">
        <f t="shared" si="26"/>
        <v>73</v>
      </c>
      <c r="AL53">
        <f t="shared" si="27"/>
        <v>85</v>
      </c>
      <c r="AM53">
        <f t="shared" si="28"/>
        <v>112</v>
      </c>
      <c r="AN53" t="str">
        <f ca="1" t="shared" si="35"/>
        <v>back</v>
      </c>
      <c r="AO53" t="str">
        <f ca="1" t="shared" si="35"/>
        <v>front</v>
      </c>
      <c r="AP53" t="str">
        <f ca="1" t="shared" si="35"/>
        <v>front</v>
      </c>
      <c r="AQ53" t="str">
        <f ca="1" t="shared" si="35"/>
        <v>back</v>
      </c>
    </row>
    <row r="54" spans="1:43" ht="12.75">
      <c r="A54" t="str">
        <f t="shared" si="3"/>
        <v>Row 96: K14, 6-front-6, k48, 2-back-7, k to end. (122 sts)</v>
      </c>
      <c r="B54" t="str">
        <f t="shared" si="4"/>
        <v>K14</v>
      </c>
      <c r="C54" t="str">
        <f t="shared" si="5"/>
        <v>, 6-front-6</v>
      </c>
      <c r="D54" t="str">
        <f t="shared" si="6"/>
        <v>, k48, 2-back-7</v>
      </c>
      <c r="E54" t="str">
        <f t="shared" si="7"/>
        <v>, k39, 2-back-7</v>
      </c>
      <c r="F54" t="str">
        <f t="shared" si="8"/>
        <v>, k85, 7-front-6</v>
      </c>
      <c r="G54" t="str">
        <f t="shared" si="9"/>
        <v>, k to end. (122 sts)</v>
      </c>
      <c r="H54">
        <f t="shared" si="10"/>
        <v>96</v>
      </c>
      <c r="I54">
        <v>0</v>
      </c>
      <c r="J54">
        <f t="shared" si="30"/>
        <v>122</v>
      </c>
      <c r="K54">
        <f ca="1" t="shared" si="31"/>
        <v>2</v>
      </c>
      <c r="L54">
        <f t="shared" si="32"/>
        <v>57</v>
      </c>
      <c r="M54">
        <f ca="1" t="shared" si="33"/>
        <v>6</v>
      </c>
      <c r="N54">
        <f ca="1" t="shared" si="33"/>
        <v>6</v>
      </c>
      <c r="O54">
        <f ca="1" t="shared" si="33"/>
        <v>0</v>
      </c>
      <c r="P54">
        <f ca="1" t="shared" si="33"/>
        <v>7</v>
      </c>
      <c r="Q54">
        <f ca="1" t="shared" si="33"/>
        <v>2</v>
      </c>
      <c r="R54">
        <f ca="1" t="shared" si="33"/>
        <v>7</v>
      </c>
      <c r="S54">
        <f ca="1" t="shared" si="36"/>
        <v>7</v>
      </c>
      <c r="T54">
        <f ca="1" t="shared" si="36"/>
        <v>6</v>
      </c>
      <c r="U54">
        <f t="shared" si="13"/>
        <v>6</v>
      </c>
      <c r="V54">
        <f t="shared" si="14"/>
        <v>6</v>
      </c>
      <c r="W54">
        <f t="shared" si="15"/>
        <v>2</v>
      </c>
      <c r="X54">
        <f t="shared" si="16"/>
        <v>7</v>
      </c>
      <c r="Y54">
        <f t="shared" si="17"/>
        <v>2</v>
      </c>
      <c r="Z54">
        <f t="shared" si="18"/>
        <v>7</v>
      </c>
      <c r="AA54">
        <f t="shared" si="19"/>
        <v>7</v>
      </c>
      <c r="AB54">
        <f t="shared" si="20"/>
        <v>6</v>
      </c>
      <c r="AC54">
        <f ca="1" t="shared" si="34"/>
        <v>16</v>
      </c>
      <c r="AD54">
        <f ca="1" t="shared" si="34"/>
        <v>15</v>
      </c>
      <c r="AE54">
        <f ca="1" t="shared" si="34"/>
        <v>6</v>
      </c>
      <c r="AF54">
        <f ca="1" t="shared" si="34"/>
        <v>48</v>
      </c>
      <c r="AG54">
        <f t="shared" si="22"/>
        <v>16</v>
      </c>
      <c r="AH54">
        <f t="shared" si="23"/>
        <v>15</v>
      </c>
      <c r="AI54">
        <f t="shared" si="24"/>
        <v>6</v>
      </c>
      <c r="AJ54">
        <f t="shared" si="25"/>
        <v>48</v>
      </c>
      <c r="AK54">
        <f t="shared" si="26"/>
        <v>48</v>
      </c>
      <c r="AL54">
        <f t="shared" si="27"/>
        <v>39</v>
      </c>
      <c r="AM54">
        <f t="shared" si="28"/>
        <v>85</v>
      </c>
      <c r="AN54" t="str">
        <f ca="1" t="shared" si="35"/>
        <v>front</v>
      </c>
      <c r="AO54" t="str">
        <f ca="1" t="shared" si="35"/>
        <v>back</v>
      </c>
      <c r="AP54" t="str">
        <f ca="1" t="shared" si="35"/>
        <v>back</v>
      </c>
      <c r="AQ54" t="str">
        <f ca="1" t="shared" si="35"/>
        <v>front</v>
      </c>
    </row>
    <row r="55" spans="1:43" ht="12.75">
      <c r="A55" t="str">
        <f t="shared" si="3"/>
        <v>Row 98: K1, kfb, k11, 2-back-4, k60, 6-back-2, k to last 2 sts, kfb, k1. (124 sts)</v>
      </c>
      <c r="B55" t="str">
        <f t="shared" si="4"/>
        <v>K1, kfb, k11</v>
      </c>
      <c r="C55" t="str">
        <f t="shared" si="5"/>
        <v>, 2-back-4</v>
      </c>
      <c r="D55" t="str">
        <f t="shared" si="6"/>
        <v>, k60, 6-back-2</v>
      </c>
      <c r="E55" t="str">
        <f t="shared" si="7"/>
        <v>, k32, 4-back-8</v>
      </c>
      <c r="F55" t="str">
        <f t="shared" si="8"/>
        <v>, k89, 6-back-9</v>
      </c>
      <c r="G55" t="str">
        <f t="shared" si="9"/>
        <v>, k to last 2 sts, kfb, k1. (124 sts)</v>
      </c>
      <c r="H55">
        <f t="shared" si="10"/>
        <v>98</v>
      </c>
      <c r="I55">
        <v>2</v>
      </c>
      <c r="J55">
        <f t="shared" si="30"/>
        <v>124</v>
      </c>
      <c r="K55">
        <f ca="1" t="shared" si="31"/>
        <v>2</v>
      </c>
      <c r="L55">
        <f t="shared" si="32"/>
        <v>58</v>
      </c>
      <c r="M55">
        <f ca="1" t="shared" si="33"/>
        <v>2</v>
      </c>
      <c r="N55">
        <f ca="1" t="shared" si="33"/>
        <v>4</v>
      </c>
      <c r="O55">
        <f ca="1" t="shared" si="33"/>
        <v>6</v>
      </c>
      <c r="P55">
        <f ca="1" t="shared" si="33"/>
        <v>0</v>
      </c>
      <c r="Q55">
        <f ca="1" t="shared" si="33"/>
        <v>4</v>
      </c>
      <c r="R55">
        <f ca="1" t="shared" si="33"/>
        <v>8</v>
      </c>
      <c r="S55">
        <f ca="1" t="shared" si="36"/>
        <v>6</v>
      </c>
      <c r="T55">
        <f ca="1" t="shared" si="36"/>
        <v>9</v>
      </c>
      <c r="U55">
        <f t="shared" si="13"/>
        <v>2</v>
      </c>
      <c r="V55">
        <f t="shared" si="14"/>
        <v>4</v>
      </c>
      <c r="W55">
        <f t="shared" si="15"/>
        <v>6</v>
      </c>
      <c r="X55">
        <f t="shared" si="16"/>
        <v>2</v>
      </c>
      <c r="Y55">
        <f t="shared" si="17"/>
        <v>4</v>
      </c>
      <c r="Z55">
        <f t="shared" si="18"/>
        <v>8</v>
      </c>
      <c r="AA55">
        <f t="shared" si="19"/>
        <v>6</v>
      </c>
      <c r="AB55">
        <f t="shared" si="20"/>
        <v>9</v>
      </c>
      <c r="AC55">
        <f ca="1" t="shared" si="34"/>
        <v>12</v>
      </c>
      <c r="AD55">
        <f ca="1" t="shared" si="34"/>
        <v>24</v>
      </c>
      <c r="AE55">
        <f ca="1" t="shared" si="34"/>
        <v>3</v>
      </c>
      <c r="AF55">
        <f ca="1" t="shared" si="34"/>
        <v>52</v>
      </c>
      <c r="AG55">
        <f t="shared" si="22"/>
        <v>12</v>
      </c>
      <c r="AH55">
        <f t="shared" si="23"/>
        <v>24</v>
      </c>
      <c r="AI55">
        <f t="shared" si="24"/>
        <v>4</v>
      </c>
      <c r="AJ55">
        <f t="shared" si="25"/>
        <v>49</v>
      </c>
      <c r="AK55">
        <f t="shared" si="26"/>
        <v>60</v>
      </c>
      <c r="AL55">
        <f t="shared" si="27"/>
        <v>32</v>
      </c>
      <c r="AM55">
        <f t="shared" si="28"/>
        <v>89</v>
      </c>
      <c r="AN55" t="str">
        <f ca="1" t="shared" si="35"/>
        <v>back</v>
      </c>
      <c r="AO55" t="str">
        <f ca="1" t="shared" si="35"/>
        <v>back</v>
      </c>
      <c r="AP55" t="str">
        <f ca="1" t="shared" si="35"/>
        <v>back</v>
      </c>
      <c r="AQ55" t="str">
        <f ca="1" t="shared" si="35"/>
        <v>back</v>
      </c>
    </row>
    <row r="56" spans="1:43" ht="12.75">
      <c r="A56" t="str">
        <f t="shared" si="3"/>
        <v>Row 100: K24, 8-back-3, k75, 2-back-8, k to end. (124 sts)</v>
      </c>
      <c r="B56" t="str">
        <f t="shared" si="4"/>
        <v>K24</v>
      </c>
      <c r="C56" t="str">
        <f t="shared" si="5"/>
        <v>, 8-back-3</v>
      </c>
      <c r="D56" t="str">
        <f t="shared" si="6"/>
        <v>, k75, 2-back-8</v>
      </c>
      <c r="E56" t="str">
        <f t="shared" si="7"/>
        <v>, k17, 2-front-6</v>
      </c>
      <c r="F56" t="str">
        <f t="shared" si="8"/>
        <v>, k79, 4-back-2</v>
      </c>
      <c r="G56" t="str">
        <f t="shared" si="9"/>
        <v>, k to end. (124 sts)</v>
      </c>
      <c r="H56">
        <f t="shared" si="10"/>
        <v>100</v>
      </c>
      <c r="I56">
        <v>0</v>
      </c>
      <c r="J56">
        <f t="shared" si="30"/>
        <v>124</v>
      </c>
      <c r="K56">
        <f ca="1" t="shared" si="31"/>
        <v>2</v>
      </c>
      <c r="L56">
        <f t="shared" si="32"/>
        <v>58</v>
      </c>
      <c r="M56">
        <f ca="1" t="shared" si="33"/>
        <v>8</v>
      </c>
      <c r="N56">
        <f ca="1" t="shared" si="33"/>
        <v>3</v>
      </c>
      <c r="O56">
        <f ca="1" t="shared" si="33"/>
        <v>0</v>
      </c>
      <c r="P56">
        <f ca="1" t="shared" si="33"/>
        <v>8</v>
      </c>
      <c r="Q56">
        <f ca="1" t="shared" si="33"/>
        <v>1</v>
      </c>
      <c r="R56">
        <f ca="1" t="shared" si="33"/>
        <v>6</v>
      </c>
      <c r="S56">
        <f ca="1" t="shared" si="36"/>
        <v>4</v>
      </c>
      <c r="T56">
        <f ca="1" t="shared" si="36"/>
        <v>1</v>
      </c>
      <c r="U56">
        <f t="shared" si="13"/>
        <v>8</v>
      </c>
      <c r="V56">
        <f t="shared" si="14"/>
        <v>3</v>
      </c>
      <c r="W56">
        <f t="shared" si="15"/>
        <v>2</v>
      </c>
      <c r="X56">
        <f t="shared" si="16"/>
        <v>8</v>
      </c>
      <c r="Y56">
        <f t="shared" si="17"/>
        <v>2</v>
      </c>
      <c r="Z56">
        <f t="shared" si="18"/>
        <v>6</v>
      </c>
      <c r="AA56">
        <f t="shared" si="19"/>
        <v>4</v>
      </c>
      <c r="AB56">
        <f t="shared" si="20"/>
        <v>2</v>
      </c>
      <c r="AC56">
        <f ca="1" t="shared" si="34"/>
        <v>28</v>
      </c>
      <c r="AD56">
        <f ca="1" t="shared" si="34"/>
        <v>53</v>
      </c>
      <c r="AE56">
        <f ca="1" t="shared" si="34"/>
        <v>19</v>
      </c>
      <c r="AF56">
        <f ca="1" t="shared" si="34"/>
        <v>50</v>
      </c>
      <c r="AG56">
        <f t="shared" si="22"/>
        <v>28</v>
      </c>
      <c r="AH56">
        <f t="shared" si="23"/>
        <v>50</v>
      </c>
      <c r="AI56">
        <f t="shared" si="24"/>
        <v>19</v>
      </c>
      <c r="AJ56">
        <f t="shared" si="25"/>
        <v>50</v>
      </c>
      <c r="AK56">
        <f t="shared" si="26"/>
        <v>75</v>
      </c>
      <c r="AL56">
        <f t="shared" si="27"/>
        <v>17</v>
      </c>
      <c r="AM56">
        <f t="shared" si="28"/>
        <v>79</v>
      </c>
      <c r="AN56" t="str">
        <f ca="1" t="shared" si="35"/>
        <v>back</v>
      </c>
      <c r="AO56" t="str">
        <f ca="1" t="shared" si="35"/>
        <v>back</v>
      </c>
      <c r="AP56" t="str">
        <f ca="1" t="shared" si="35"/>
        <v>front</v>
      </c>
      <c r="AQ56" t="str">
        <f ca="1" t="shared" si="35"/>
        <v>back</v>
      </c>
    </row>
    <row r="57" spans="1:43" ht="12.75">
      <c r="A57" t="str">
        <f t="shared" si="3"/>
        <v>Row 102: K92, 7-back-2, k to end. (124 sts)</v>
      </c>
      <c r="B57" t="str">
        <f t="shared" si="4"/>
        <v>K92</v>
      </c>
      <c r="C57" t="str">
        <f t="shared" si="5"/>
        <v>, 7-back-2</v>
      </c>
      <c r="D57" t="str">
        <f t="shared" si="6"/>
        <v>, k37, 4-back-4</v>
      </c>
      <c r="E57" t="str">
        <f t="shared" si="7"/>
        <v>, k180, 5-back-5</v>
      </c>
      <c r="F57" t="str">
        <f t="shared" si="8"/>
        <v>, k91, 6-front-2</v>
      </c>
      <c r="G57" t="str">
        <f t="shared" si="9"/>
        <v>, k to end. (124 sts)</v>
      </c>
      <c r="H57">
        <f t="shared" si="10"/>
        <v>102</v>
      </c>
      <c r="I57">
        <v>0</v>
      </c>
      <c r="J57">
        <f t="shared" si="30"/>
        <v>124</v>
      </c>
      <c r="K57">
        <f ca="1" t="shared" si="31"/>
        <v>1</v>
      </c>
      <c r="L57">
        <f t="shared" si="32"/>
        <v>116</v>
      </c>
      <c r="M57">
        <f ca="1" t="shared" si="33"/>
        <v>7</v>
      </c>
      <c r="N57">
        <f ca="1" t="shared" si="33"/>
        <v>2</v>
      </c>
      <c r="O57">
        <f ca="1" t="shared" si="33"/>
        <v>4</v>
      </c>
      <c r="P57">
        <f ca="1" t="shared" si="33"/>
        <v>4</v>
      </c>
      <c r="Q57">
        <f ca="1" t="shared" si="33"/>
        <v>5</v>
      </c>
      <c r="R57">
        <f ca="1" t="shared" si="33"/>
        <v>5</v>
      </c>
      <c r="S57">
        <f ca="1" t="shared" si="36"/>
        <v>6</v>
      </c>
      <c r="T57">
        <f ca="1" t="shared" si="36"/>
        <v>1</v>
      </c>
      <c r="U57">
        <f t="shared" si="13"/>
        <v>7</v>
      </c>
      <c r="V57">
        <f t="shared" si="14"/>
        <v>2</v>
      </c>
      <c r="W57">
        <f t="shared" si="15"/>
        <v>4</v>
      </c>
      <c r="X57">
        <f t="shared" si="16"/>
        <v>4</v>
      </c>
      <c r="Y57">
        <f t="shared" si="17"/>
        <v>5</v>
      </c>
      <c r="Z57">
        <f t="shared" si="18"/>
        <v>5</v>
      </c>
      <c r="AA57">
        <f t="shared" si="19"/>
        <v>6</v>
      </c>
      <c r="AB57">
        <f t="shared" si="20"/>
        <v>2</v>
      </c>
      <c r="AC57">
        <f ca="1" t="shared" si="34"/>
        <v>95</v>
      </c>
      <c r="AD57">
        <f ca="1" t="shared" si="34"/>
        <v>22</v>
      </c>
      <c r="AE57">
        <f ca="1" t="shared" si="34"/>
        <v>95</v>
      </c>
      <c r="AF57">
        <f ca="1" t="shared" si="34"/>
        <v>81</v>
      </c>
      <c r="AG57">
        <f t="shared" si="22"/>
        <v>95</v>
      </c>
      <c r="AH57">
        <f t="shared" si="23"/>
        <v>22</v>
      </c>
      <c r="AI57">
        <f t="shared" si="24"/>
        <v>95</v>
      </c>
      <c r="AJ57">
        <f t="shared" si="25"/>
        <v>81</v>
      </c>
      <c r="AK57">
        <f t="shared" si="26"/>
        <v>37</v>
      </c>
      <c r="AL57">
        <f t="shared" si="27"/>
        <v>180</v>
      </c>
      <c r="AM57">
        <f t="shared" si="28"/>
        <v>91</v>
      </c>
      <c r="AN57" t="str">
        <f ca="1" t="shared" si="35"/>
        <v>back</v>
      </c>
      <c r="AO57" t="str">
        <f ca="1" t="shared" si="35"/>
        <v>back</v>
      </c>
      <c r="AP57" t="str">
        <f ca="1" t="shared" si="35"/>
        <v>back</v>
      </c>
      <c r="AQ57" t="str">
        <f ca="1" t="shared" si="35"/>
        <v>front</v>
      </c>
    </row>
    <row r="58" spans="1:43" ht="12.75">
      <c r="A58" t="str">
        <f t="shared" si="3"/>
        <v>Row 104: K31, 1-front-1, k32, 5-back-4, k to end. (124 sts)</v>
      </c>
      <c r="B58" t="str">
        <f t="shared" si="4"/>
        <v>K31</v>
      </c>
      <c r="C58" t="str">
        <f t="shared" si="5"/>
        <v>, 1-front-1</v>
      </c>
      <c r="D58" t="str">
        <f t="shared" si="6"/>
        <v>, k32, 5-back-4</v>
      </c>
      <c r="E58" t="str">
        <f t="shared" si="7"/>
        <v>, k93, 9-front-2</v>
      </c>
      <c r="F58" t="str">
        <f t="shared" si="8"/>
        <v>, k28, 9-front-7</v>
      </c>
      <c r="G58" t="str">
        <f t="shared" si="9"/>
        <v>, k to end. (124 sts)</v>
      </c>
      <c r="H58">
        <f t="shared" si="10"/>
        <v>104</v>
      </c>
      <c r="I58">
        <v>0</v>
      </c>
      <c r="J58">
        <f t="shared" si="30"/>
        <v>124</v>
      </c>
      <c r="K58">
        <f ca="1" t="shared" si="31"/>
        <v>2</v>
      </c>
      <c r="L58">
        <f t="shared" si="32"/>
        <v>58</v>
      </c>
      <c r="M58">
        <f ca="1" t="shared" si="33"/>
        <v>1</v>
      </c>
      <c r="N58">
        <f ca="1" t="shared" si="33"/>
        <v>0</v>
      </c>
      <c r="O58">
        <f ca="1" t="shared" si="33"/>
        <v>5</v>
      </c>
      <c r="P58">
        <f ca="1" t="shared" si="33"/>
        <v>4</v>
      </c>
      <c r="Q58">
        <f ca="1" t="shared" si="33"/>
        <v>9</v>
      </c>
      <c r="R58">
        <f ca="1" t="shared" si="33"/>
        <v>2</v>
      </c>
      <c r="S58">
        <f ca="1" t="shared" si="36"/>
        <v>9</v>
      </c>
      <c r="T58">
        <f ca="1" t="shared" si="36"/>
        <v>7</v>
      </c>
      <c r="U58">
        <f t="shared" si="13"/>
        <v>1</v>
      </c>
      <c r="V58">
        <f t="shared" si="14"/>
        <v>1</v>
      </c>
      <c r="W58">
        <f t="shared" si="15"/>
        <v>5</v>
      </c>
      <c r="X58">
        <f t="shared" si="16"/>
        <v>4</v>
      </c>
      <c r="Y58">
        <f t="shared" si="17"/>
        <v>9</v>
      </c>
      <c r="Z58">
        <f t="shared" si="18"/>
        <v>2</v>
      </c>
      <c r="AA58">
        <f t="shared" si="19"/>
        <v>9</v>
      </c>
      <c r="AB58">
        <f t="shared" si="20"/>
        <v>7</v>
      </c>
      <c r="AC58">
        <f ca="1" t="shared" si="34"/>
        <v>28</v>
      </c>
      <c r="AD58">
        <f ca="1" t="shared" si="34"/>
        <v>8</v>
      </c>
      <c r="AE58">
        <f ca="1" t="shared" si="34"/>
        <v>57</v>
      </c>
      <c r="AF58">
        <f ca="1" t="shared" si="34"/>
        <v>37</v>
      </c>
      <c r="AG58">
        <f t="shared" si="22"/>
        <v>28</v>
      </c>
      <c r="AH58">
        <f t="shared" si="23"/>
        <v>8</v>
      </c>
      <c r="AI58">
        <f t="shared" si="24"/>
        <v>56</v>
      </c>
      <c r="AJ58">
        <f t="shared" si="25"/>
        <v>37</v>
      </c>
      <c r="AK58">
        <f t="shared" si="26"/>
        <v>32</v>
      </c>
      <c r="AL58">
        <f t="shared" si="27"/>
        <v>93</v>
      </c>
      <c r="AM58">
        <f t="shared" si="28"/>
        <v>28</v>
      </c>
      <c r="AN58" t="str">
        <f ca="1" t="shared" si="35"/>
        <v>front</v>
      </c>
      <c r="AO58" t="str">
        <f ca="1" t="shared" si="35"/>
        <v>back</v>
      </c>
      <c r="AP58" t="str">
        <f ca="1" t="shared" si="35"/>
        <v>front</v>
      </c>
      <c r="AQ58" t="str">
        <f ca="1" t="shared" si="35"/>
        <v>front</v>
      </c>
    </row>
    <row r="59" spans="1:43" ht="12.75">
      <c r="A59" t="str">
        <f t="shared" si="3"/>
        <v>Row 106: K1, kfb, k38, 2-back-6, k20, 2-front-6, k to last 2 sts, kfb, k1. (126 sts)</v>
      </c>
      <c r="B59" t="str">
        <f t="shared" si="4"/>
        <v>K1, kfb, k38</v>
      </c>
      <c r="C59" t="str">
        <f t="shared" si="5"/>
        <v>, 2-back-6</v>
      </c>
      <c r="D59" t="str">
        <f t="shared" si="6"/>
        <v>, k20, 2-front-6</v>
      </c>
      <c r="E59" t="str">
        <f t="shared" si="7"/>
        <v>, k56, 9-front-2</v>
      </c>
      <c r="F59" t="str">
        <f t="shared" si="8"/>
        <v>, k68, 5-back-2</v>
      </c>
      <c r="G59" t="str">
        <f t="shared" si="9"/>
        <v>, k to last 2 sts, kfb, k1. (126 sts)</v>
      </c>
      <c r="H59">
        <f t="shared" si="10"/>
        <v>106</v>
      </c>
      <c r="I59">
        <v>2</v>
      </c>
      <c r="J59">
        <f t="shared" si="30"/>
        <v>126</v>
      </c>
      <c r="K59">
        <f ca="1" t="shared" si="31"/>
        <v>2</v>
      </c>
      <c r="L59">
        <f t="shared" si="32"/>
        <v>59</v>
      </c>
      <c r="M59">
        <f ca="1" t="shared" si="33"/>
        <v>0</v>
      </c>
      <c r="N59">
        <f ca="1" t="shared" si="33"/>
        <v>6</v>
      </c>
      <c r="O59">
        <f ca="1" t="shared" si="33"/>
        <v>2</v>
      </c>
      <c r="P59">
        <f ca="1" t="shared" si="33"/>
        <v>6</v>
      </c>
      <c r="Q59">
        <f ca="1" t="shared" si="33"/>
        <v>9</v>
      </c>
      <c r="R59">
        <f ca="1" t="shared" si="33"/>
        <v>1</v>
      </c>
      <c r="S59">
        <f ca="1" t="shared" si="36"/>
        <v>5</v>
      </c>
      <c r="T59">
        <f ca="1" t="shared" si="36"/>
        <v>1</v>
      </c>
      <c r="U59">
        <f t="shared" si="13"/>
        <v>2</v>
      </c>
      <c r="V59">
        <f t="shared" si="14"/>
        <v>6</v>
      </c>
      <c r="W59">
        <f t="shared" si="15"/>
        <v>2</v>
      </c>
      <c r="X59">
        <f t="shared" si="16"/>
        <v>6</v>
      </c>
      <c r="Y59">
        <f t="shared" si="17"/>
        <v>9</v>
      </c>
      <c r="Z59">
        <f t="shared" si="18"/>
        <v>2</v>
      </c>
      <c r="AA59">
        <f t="shared" si="19"/>
        <v>5</v>
      </c>
      <c r="AB59">
        <f t="shared" si="20"/>
        <v>2</v>
      </c>
      <c r="AC59">
        <f ca="1" t="shared" si="34"/>
        <v>39</v>
      </c>
      <c r="AD59">
        <f ca="1" t="shared" si="34"/>
        <v>8</v>
      </c>
      <c r="AE59">
        <f ca="1" t="shared" si="34"/>
        <v>20</v>
      </c>
      <c r="AF59">
        <f ca="1" t="shared" si="34"/>
        <v>36</v>
      </c>
      <c r="AG59">
        <f t="shared" si="22"/>
        <v>39</v>
      </c>
      <c r="AH59">
        <f t="shared" si="23"/>
        <v>8</v>
      </c>
      <c r="AI59">
        <f t="shared" si="24"/>
        <v>20</v>
      </c>
      <c r="AJ59">
        <f t="shared" si="25"/>
        <v>36</v>
      </c>
      <c r="AK59">
        <f t="shared" si="26"/>
        <v>20</v>
      </c>
      <c r="AL59">
        <f t="shared" si="27"/>
        <v>56</v>
      </c>
      <c r="AM59">
        <f t="shared" si="28"/>
        <v>68</v>
      </c>
      <c r="AN59" t="str">
        <f ca="1" t="shared" si="35"/>
        <v>back</v>
      </c>
      <c r="AO59" t="str">
        <f ca="1" t="shared" si="35"/>
        <v>front</v>
      </c>
      <c r="AP59" t="str">
        <f ca="1" t="shared" si="35"/>
        <v>front</v>
      </c>
      <c r="AQ59" t="str">
        <f ca="1" t="shared" si="35"/>
        <v>back</v>
      </c>
    </row>
    <row r="60" spans="1:43" ht="12.75">
      <c r="A60" t="str">
        <f t="shared" si="3"/>
        <v>Row 108: K34, 2-front-4, k26, 2-front-9, k to end. (126 sts)</v>
      </c>
      <c r="B60" t="str">
        <f t="shared" si="4"/>
        <v>K34</v>
      </c>
      <c r="C60" t="str">
        <f t="shared" si="5"/>
        <v>, 2-front-4</v>
      </c>
      <c r="D60" t="str">
        <f t="shared" si="6"/>
        <v>, k26, 2-front-9</v>
      </c>
      <c r="E60" t="str">
        <f t="shared" si="7"/>
        <v>, k55, 7-front-5</v>
      </c>
      <c r="F60" t="str">
        <f t="shared" si="8"/>
        <v>, k43, 4-front-6</v>
      </c>
      <c r="G60" t="str">
        <f t="shared" si="9"/>
        <v>, k to end. (126 sts)</v>
      </c>
      <c r="H60">
        <f t="shared" si="10"/>
        <v>108</v>
      </c>
      <c r="I60">
        <v>0</v>
      </c>
      <c r="J60">
        <f t="shared" si="30"/>
        <v>126</v>
      </c>
      <c r="K60">
        <f ca="1" t="shared" si="31"/>
        <v>2</v>
      </c>
      <c r="L60">
        <f t="shared" si="32"/>
        <v>59</v>
      </c>
      <c r="M60">
        <f ca="1" t="shared" si="33"/>
        <v>0</v>
      </c>
      <c r="N60">
        <f ca="1" t="shared" si="33"/>
        <v>4</v>
      </c>
      <c r="O60">
        <f ca="1" t="shared" si="33"/>
        <v>0</v>
      </c>
      <c r="P60">
        <f ca="1" t="shared" si="33"/>
        <v>9</v>
      </c>
      <c r="Q60">
        <f ca="1" t="shared" si="33"/>
        <v>7</v>
      </c>
      <c r="R60">
        <f ca="1" t="shared" si="33"/>
        <v>5</v>
      </c>
      <c r="S60">
        <f ca="1" t="shared" si="36"/>
        <v>4</v>
      </c>
      <c r="T60">
        <f ca="1" t="shared" si="36"/>
        <v>6</v>
      </c>
      <c r="U60">
        <f t="shared" si="13"/>
        <v>2</v>
      </c>
      <c r="V60">
        <f t="shared" si="14"/>
        <v>4</v>
      </c>
      <c r="W60">
        <f t="shared" si="15"/>
        <v>2</v>
      </c>
      <c r="X60">
        <f t="shared" si="16"/>
        <v>9</v>
      </c>
      <c r="Y60">
        <f t="shared" si="17"/>
        <v>7</v>
      </c>
      <c r="Z60">
        <f t="shared" si="18"/>
        <v>5</v>
      </c>
      <c r="AA60">
        <f t="shared" si="19"/>
        <v>4</v>
      </c>
      <c r="AB60">
        <f t="shared" si="20"/>
        <v>6</v>
      </c>
      <c r="AC60">
        <f ca="1" t="shared" si="34"/>
        <v>32</v>
      </c>
      <c r="AD60">
        <f ca="1" t="shared" si="34"/>
        <v>5</v>
      </c>
      <c r="AE60">
        <f ca="1" t="shared" si="34"/>
        <v>17</v>
      </c>
      <c r="AF60">
        <f ca="1" t="shared" si="34"/>
        <v>10</v>
      </c>
      <c r="AG60">
        <f t="shared" si="22"/>
        <v>32</v>
      </c>
      <c r="AH60">
        <f t="shared" si="23"/>
        <v>5</v>
      </c>
      <c r="AI60">
        <f t="shared" si="24"/>
        <v>17</v>
      </c>
      <c r="AJ60">
        <f t="shared" si="25"/>
        <v>10</v>
      </c>
      <c r="AK60">
        <f t="shared" si="26"/>
        <v>26</v>
      </c>
      <c r="AL60">
        <f t="shared" si="27"/>
        <v>55</v>
      </c>
      <c r="AM60">
        <f t="shared" si="28"/>
        <v>43</v>
      </c>
      <c r="AN60" t="str">
        <f ca="1" t="shared" si="35"/>
        <v>front</v>
      </c>
      <c r="AO60" t="str">
        <f ca="1" t="shared" si="35"/>
        <v>front</v>
      </c>
      <c r="AP60" t="str">
        <f ca="1" t="shared" si="35"/>
        <v>front</v>
      </c>
      <c r="AQ60" t="str">
        <f ca="1" t="shared" si="35"/>
        <v>front</v>
      </c>
    </row>
    <row r="61" spans="1:43" ht="12.75">
      <c r="A61" t="str">
        <f t="shared" si="3"/>
        <v>Row 110: K1, kfb, k3, 6-front-8, k to last 2 sts, kfb, k1. (128 sts)</v>
      </c>
      <c r="B61" t="str">
        <f t="shared" si="4"/>
        <v>K1, kfb, k3</v>
      </c>
      <c r="C61" t="str">
        <f t="shared" si="5"/>
        <v>, 6-front-8</v>
      </c>
      <c r="D61" t="str">
        <f t="shared" si="6"/>
        <v>, k201, 6-back-7</v>
      </c>
      <c r="E61" t="str">
        <f t="shared" si="7"/>
        <v>, k46, 2-front-6</v>
      </c>
      <c r="F61" t="str">
        <f t="shared" si="8"/>
        <v>, k102, 2-back-9</v>
      </c>
      <c r="G61" t="str">
        <f t="shared" si="9"/>
        <v>, k to last 2 sts, kfb, k1. (128 sts)</v>
      </c>
      <c r="H61">
        <f t="shared" si="10"/>
        <v>110</v>
      </c>
      <c r="I61">
        <v>2</v>
      </c>
      <c r="J61">
        <f t="shared" si="30"/>
        <v>128</v>
      </c>
      <c r="K61">
        <f ca="1" t="shared" si="31"/>
        <v>1</v>
      </c>
      <c r="L61">
        <f t="shared" si="32"/>
        <v>120</v>
      </c>
      <c r="M61">
        <f ca="1" t="shared" si="33"/>
        <v>6</v>
      </c>
      <c r="N61">
        <f ca="1" t="shared" si="33"/>
        <v>8</v>
      </c>
      <c r="O61">
        <f ca="1" t="shared" si="33"/>
        <v>6</v>
      </c>
      <c r="P61">
        <f ca="1" t="shared" si="33"/>
        <v>7</v>
      </c>
      <c r="Q61">
        <f ca="1" t="shared" si="33"/>
        <v>2</v>
      </c>
      <c r="R61">
        <f ca="1" t="shared" si="33"/>
        <v>6</v>
      </c>
      <c r="S61">
        <f ca="1" t="shared" si="36"/>
        <v>1</v>
      </c>
      <c r="T61">
        <f ca="1" t="shared" si="36"/>
        <v>9</v>
      </c>
      <c r="U61">
        <f t="shared" si="13"/>
        <v>6</v>
      </c>
      <c r="V61">
        <f t="shared" si="14"/>
        <v>8</v>
      </c>
      <c r="W61">
        <f t="shared" si="15"/>
        <v>6</v>
      </c>
      <c r="X61">
        <f t="shared" si="16"/>
        <v>7</v>
      </c>
      <c r="Y61">
        <f t="shared" si="17"/>
        <v>2</v>
      </c>
      <c r="Z61">
        <f t="shared" si="18"/>
        <v>6</v>
      </c>
      <c r="AA61">
        <f t="shared" si="19"/>
        <v>2</v>
      </c>
      <c r="AB61">
        <f t="shared" si="20"/>
        <v>9</v>
      </c>
      <c r="AC61">
        <f ca="1" t="shared" si="34"/>
        <v>8</v>
      </c>
      <c r="AD61">
        <f ca="1" t="shared" si="34"/>
        <v>103</v>
      </c>
      <c r="AE61">
        <f ca="1" t="shared" si="34"/>
        <v>38</v>
      </c>
      <c r="AF61">
        <f ca="1" t="shared" si="34"/>
        <v>28</v>
      </c>
      <c r="AG61">
        <f t="shared" si="22"/>
        <v>8</v>
      </c>
      <c r="AH61">
        <f t="shared" si="23"/>
        <v>103</v>
      </c>
      <c r="AI61">
        <f t="shared" si="24"/>
        <v>38</v>
      </c>
      <c r="AJ61">
        <f t="shared" si="25"/>
        <v>28</v>
      </c>
      <c r="AK61">
        <f t="shared" si="26"/>
        <v>201</v>
      </c>
      <c r="AL61">
        <f t="shared" si="27"/>
        <v>46</v>
      </c>
      <c r="AM61">
        <f t="shared" si="28"/>
        <v>102</v>
      </c>
      <c r="AN61" t="str">
        <f ca="1" t="shared" si="35"/>
        <v>front</v>
      </c>
      <c r="AO61" t="str">
        <f ca="1" t="shared" si="35"/>
        <v>back</v>
      </c>
      <c r="AP61" t="str">
        <f ca="1" t="shared" si="35"/>
        <v>front</v>
      </c>
      <c r="AQ61" t="str">
        <f ca="1" t="shared" si="35"/>
        <v>back</v>
      </c>
    </row>
    <row r="62" spans="1:43" ht="12.75">
      <c r="A62" t="str">
        <f t="shared" si="3"/>
        <v>Row 112: K58, 4-front-2, k6, 2-back-8, k to end. (128 sts)</v>
      </c>
      <c r="B62" t="str">
        <f t="shared" si="4"/>
        <v>K58</v>
      </c>
      <c r="C62" t="str">
        <f t="shared" si="5"/>
        <v>, 4-front-2</v>
      </c>
      <c r="D62" t="str">
        <f t="shared" si="6"/>
        <v>, k6, 2-back-8</v>
      </c>
      <c r="E62" t="str">
        <f t="shared" si="7"/>
        <v>, k93, 2-front-9</v>
      </c>
      <c r="F62" t="str">
        <f t="shared" si="8"/>
        <v>, k17, 5-back-6</v>
      </c>
      <c r="G62" t="str">
        <f t="shared" si="9"/>
        <v>, k to end. (128 sts)</v>
      </c>
      <c r="H62">
        <f t="shared" si="10"/>
        <v>112</v>
      </c>
      <c r="I62">
        <v>0</v>
      </c>
      <c r="J62">
        <f t="shared" si="30"/>
        <v>128</v>
      </c>
      <c r="K62">
        <f ca="1" t="shared" si="31"/>
        <v>2</v>
      </c>
      <c r="L62">
        <f t="shared" si="32"/>
        <v>60</v>
      </c>
      <c r="M62">
        <f ca="1" t="shared" si="33"/>
        <v>4</v>
      </c>
      <c r="N62">
        <f ca="1" t="shared" si="33"/>
        <v>2</v>
      </c>
      <c r="O62">
        <f ca="1" t="shared" si="33"/>
        <v>2</v>
      </c>
      <c r="P62">
        <f ca="1" t="shared" si="33"/>
        <v>8</v>
      </c>
      <c r="Q62">
        <f ca="1" t="shared" si="33"/>
        <v>0</v>
      </c>
      <c r="R62">
        <f ca="1" t="shared" si="33"/>
        <v>9</v>
      </c>
      <c r="S62">
        <f ca="1" t="shared" si="36"/>
        <v>5</v>
      </c>
      <c r="T62">
        <f ca="1" t="shared" si="36"/>
        <v>6</v>
      </c>
      <c r="U62">
        <f t="shared" si="13"/>
        <v>4</v>
      </c>
      <c r="V62">
        <f t="shared" si="14"/>
        <v>2</v>
      </c>
      <c r="W62">
        <f t="shared" si="15"/>
        <v>2</v>
      </c>
      <c r="X62">
        <f t="shared" si="16"/>
        <v>8</v>
      </c>
      <c r="Y62">
        <f t="shared" si="17"/>
        <v>2</v>
      </c>
      <c r="Z62">
        <f t="shared" si="18"/>
        <v>9</v>
      </c>
      <c r="AA62">
        <f t="shared" si="19"/>
        <v>5</v>
      </c>
      <c r="AB62">
        <f t="shared" si="20"/>
        <v>6</v>
      </c>
      <c r="AC62">
        <f ca="1" t="shared" si="34"/>
        <v>59</v>
      </c>
      <c r="AD62">
        <f ca="1" t="shared" si="34"/>
        <v>8</v>
      </c>
      <c r="AE62">
        <f ca="1" t="shared" si="34"/>
        <v>58</v>
      </c>
      <c r="AF62">
        <f ca="1" t="shared" si="34"/>
        <v>22</v>
      </c>
      <c r="AG62">
        <f t="shared" si="22"/>
        <v>58</v>
      </c>
      <c r="AH62">
        <f t="shared" si="23"/>
        <v>8</v>
      </c>
      <c r="AI62">
        <f t="shared" si="24"/>
        <v>51</v>
      </c>
      <c r="AJ62">
        <f t="shared" si="25"/>
        <v>22</v>
      </c>
      <c r="AK62">
        <f t="shared" si="26"/>
        <v>6</v>
      </c>
      <c r="AL62">
        <f t="shared" si="27"/>
        <v>93</v>
      </c>
      <c r="AM62">
        <f t="shared" si="28"/>
        <v>17</v>
      </c>
      <c r="AN62" t="str">
        <f ca="1" t="shared" si="35"/>
        <v>front</v>
      </c>
      <c r="AO62" t="str">
        <f ca="1" t="shared" si="35"/>
        <v>back</v>
      </c>
      <c r="AP62" t="str">
        <f ca="1" t="shared" si="35"/>
        <v>front</v>
      </c>
      <c r="AQ62" t="str">
        <f ca="1" t="shared" si="35"/>
        <v>back</v>
      </c>
    </row>
    <row r="63" spans="1:43" ht="12.75">
      <c r="A63" t="str">
        <f t="shared" si="3"/>
        <v>Row 114: K1, kfb, k63, 4-back-5, k to last 2 sts, kfb, k1. (130 sts)</v>
      </c>
      <c r="B63" t="str">
        <f t="shared" si="4"/>
        <v>K1, kfb, k63</v>
      </c>
      <c r="C63" t="str">
        <f t="shared" si="5"/>
        <v>, 4-back-5</v>
      </c>
      <c r="D63" t="str">
        <f t="shared" si="6"/>
        <v>, k88, 2-back-7</v>
      </c>
      <c r="E63" t="str">
        <f t="shared" si="7"/>
        <v>, k124, 3-front-8</v>
      </c>
      <c r="F63" t="str">
        <f t="shared" si="8"/>
        <v>, k173, 8-front-4</v>
      </c>
      <c r="G63" t="str">
        <f t="shared" si="9"/>
        <v>, k to last 2 sts, kfb, k1. (130 sts)</v>
      </c>
      <c r="H63">
        <f t="shared" si="10"/>
        <v>114</v>
      </c>
      <c r="I63">
        <v>2</v>
      </c>
      <c r="J63">
        <f t="shared" si="30"/>
        <v>130</v>
      </c>
      <c r="K63">
        <f ca="1" t="shared" si="31"/>
        <v>1</v>
      </c>
      <c r="L63">
        <f t="shared" si="32"/>
        <v>122</v>
      </c>
      <c r="M63">
        <f ca="1" t="shared" si="33"/>
        <v>4</v>
      </c>
      <c r="N63">
        <f ca="1" t="shared" si="33"/>
        <v>5</v>
      </c>
      <c r="O63">
        <f ca="1" t="shared" si="33"/>
        <v>1</v>
      </c>
      <c r="P63">
        <f ca="1" t="shared" si="33"/>
        <v>7</v>
      </c>
      <c r="Q63">
        <f ca="1" t="shared" si="33"/>
        <v>3</v>
      </c>
      <c r="R63">
        <f ca="1" t="shared" si="33"/>
        <v>8</v>
      </c>
      <c r="S63">
        <f ca="1" t="shared" si="36"/>
        <v>8</v>
      </c>
      <c r="T63">
        <f ca="1" t="shared" si="36"/>
        <v>4</v>
      </c>
      <c r="U63">
        <f t="shared" si="13"/>
        <v>4</v>
      </c>
      <c r="V63">
        <f t="shared" si="14"/>
        <v>5</v>
      </c>
      <c r="W63">
        <f t="shared" si="15"/>
        <v>2</v>
      </c>
      <c r="X63">
        <f t="shared" si="16"/>
        <v>7</v>
      </c>
      <c r="Y63">
        <f t="shared" si="17"/>
        <v>3</v>
      </c>
      <c r="Z63">
        <f t="shared" si="18"/>
        <v>8</v>
      </c>
      <c r="AA63">
        <f t="shared" si="19"/>
        <v>8</v>
      </c>
      <c r="AB63">
        <f t="shared" si="20"/>
        <v>4</v>
      </c>
      <c r="AC63">
        <f ca="1" t="shared" si="34"/>
        <v>66</v>
      </c>
      <c r="AD63">
        <f ca="1" t="shared" si="34"/>
        <v>39</v>
      </c>
      <c r="AE63">
        <f ca="1" t="shared" si="34"/>
        <v>51</v>
      </c>
      <c r="AF63">
        <f ca="1" t="shared" si="34"/>
        <v>118</v>
      </c>
      <c r="AG63">
        <f t="shared" si="22"/>
        <v>66</v>
      </c>
      <c r="AH63">
        <f t="shared" si="23"/>
        <v>39</v>
      </c>
      <c r="AI63">
        <f t="shared" si="24"/>
        <v>51</v>
      </c>
      <c r="AJ63">
        <f t="shared" si="25"/>
        <v>118</v>
      </c>
      <c r="AK63">
        <f t="shared" si="26"/>
        <v>88</v>
      </c>
      <c r="AL63">
        <f t="shared" si="27"/>
        <v>124</v>
      </c>
      <c r="AM63">
        <f t="shared" si="28"/>
        <v>173</v>
      </c>
      <c r="AN63" t="str">
        <f ca="1" t="shared" si="35"/>
        <v>back</v>
      </c>
      <c r="AO63" t="str">
        <f ca="1" t="shared" si="35"/>
        <v>back</v>
      </c>
      <c r="AP63" t="str">
        <f ca="1" t="shared" si="35"/>
        <v>front</v>
      </c>
      <c r="AQ63" t="str">
        <f ca="1" t="shared" si="35"/>
        <v>front</v>
      </c>
    </row>
    <row r="64" spans="1:43" ht="12.75">
      <c r="A64" t="str">
        <f t="shared" si="3"/>
        <v>Row 116: K88, 8-front-6, k to end. (130 sts)</v>
      </c>
      <c r="B64" t="str">
        <f t="shared" si="4"/>
        <v>K88</v>
      </c>
      <c r="C64" t="str">
        <f t="shared" si="5"/>
        <v>, 8-front-6</v>
      </c>
      <c r="D64" t="str">
        <f t="shared" si="6"/>
        <v>, k100, 7-back-2</v>
      </c>
      <c r="E64" t="str">
        <f t="shared" si="7"/>
        <v>, k80, 2-back-9</v>
      </c>
      <c r="F64" t="str">
        <f t="shared" si="8"/>
        <v>, k168, 2-front-4</v>
      </c>
      <c r="G64" t="str">
        <f t="shared" si="9"/>
        <v>, k to end. (130 sts)</v>
      </c>
      <c r="H64">
        <f t="shared" si="10"/>
        <v>116</v>
      </c>
      <c r="I64">
        <v>0</v>
      </c>
      <c r="J64">
        <f t="shared" si="30"/>
        <v>130</v>
      </c>
      <c r="K64">
        <f ca="1" t="shared" si="31"/>
        <v>1</v>
      </c>
      <c r="L64">
        <f t="shared" si="32"/>
        <v>122</v>
      </c>
      <c r="M64">
        <f ca="1" t="shared" si="33"/>
        <v>8</v>
      </c>
      <c r="N64">
        <f ca="1" t="shared" si="33"/>
        <v>6</v>
      </c>
      <c r="O64">
        <f ca="1" t="shared" si="33"/>
        <v>7</v>
      </c>
      <c r="P64">
        <f ca="1" t="shared" si="33"/>
        <v>1</v>
      </c>
      <c r="Q64">
        <f ca="1" t="shared" si="33"/>
        <v>2</v>
      </c>
      <c r="R64">
        <f ca="1" t="shared" si="33"/>
        <v>9</v>
      </c>
      <c r="S64">
        <f ca="1" t="shared" si="36"/>
        <v>0</v>
      </c>
      <c r="T64">
        <f ca="1" t="shared" si="36"/>
        <v>4</v>
      </c>
      <c r="U64">
        <f t="shared" si="13"/>
        <v>8</v>
      </c>
      <c r="V64">
        <f t="shared" si="14"/>
        <v>6</v>
      </c>
      <c r="W64">
        <f t="shared" si="15"/>
        <v>7</v>
      </c>
      <c r="X64">
        <f t="shared" si="16"/>
        <v>2</v>
      </c>
      <c r="Y64">
        <f t="shared" si="17"/>
        <v>2</v>
      </c>
      <c r="Z64">
        <f t="shared" si="18"/>
        <v>9</v>
      </c>
      <c r="AA64">
        <f t="shared" si="19"/>
        <v>2</v>
      </c>
      <c r="AB64">
        <f t="shared" si="20"/>
        <v>4</v>
      </c>
      <c r="AC64">
        <f ca="1" t="shared" si="34"/>
        <v>92</v>
      </c>
      <c r="AD64">
        <f ca="1" t="shared" si="34"/>
        <v>83</v>
      </c>
      <c r="AE64">
        <f ca="1" t="shared" si="34"/>
        <v>45</v>
      </c>
      <c r="AF64">
        <f ca="1" t="shared" si="34"/>
        <v>102</v>
      </c>
      <c r="AG64">
        <f t="shared" si="22"/>
        <v>92</v>
      </c>
      <c r="AH64">
        <f t="shared" si="23"/>
        <v>83</v>
      </c>
      <c r="AI64">
        <f t="shared" si="24"/>
        <v>45</v>
      </c>
      <c r="AJ64">
        <f t="shared" si="25"/>
        <v>102</v>
      </c>
      <c r="AK64">
        <f t="shared" si="26"/>
        <v>100</v>
      </c>
      <c r="AL64">
        <f t="shared" si="27"/>
        <v>80</v>
      </c>
      <c r="AM64">
        <f t="shared" si="28"/>
        <v>168</v>
      </c>
      <c r="AN64" t="str">
        <f ca="1" t="shared" si="35"/>
        <v>front</v>
      </c>
      <c r="AO64" t="str">
        <f ca="1" t="shared" si="35"/>
        <v>back</v>
      </c>
      <c r="AP64" t="str">
        <f ca="1" t="shared" si="35"/>
        <v>back</v>
      </c>
      <c r="AQ64" t="str">
        <f ca="1" t="shared" si="35"/>
        <v>front</v>
      </c>
    </row>
    <row r="65" spans="1:43" ht="12.75">
      <c r="A65" t="str">
        <f t="shared" si="3"/>
        <v>Row 118: K1, kfb, k1, 8-front-8, k78, 1-back-1, k to last 2 sts, kfb, k1. (132 sts)</v>
      </c>
      <c r="B65" t="str">
        <f t="shared" si="4"/>
        <v>K1, kfb, k1</v>
      </c>
      <c r="C65" t="str">
        <f t="shared" si="5"/>
        <v>, 8-front-8</v>
      </c>
      <c r="D65" t="str">
        <f t="shared" si="6"/>
        <v>, k78, 1-back-1</v>
      </c>
      <c r="E65" t="str">
        <f t="shared" si="7"/>
        <v>, k30, 7-back-6</v>
      </c>
      <c r="F65" t="str">
        <f t="shared" si="8"/>
        <v>, k71, 6-front-7</v>
      </c>
      <c r="G65" t="str">
        <f t="shared" si="9"/>
        <v>, k to last 2 sts, kfb, k1. (132 sts)</v>
      </c>
      <c r="H65">
        <f t="shared" si="10"/>
        <v>118</v>
      </c>
      <c r="I65">
        <v>2</v>
      </c>
      <c r="J65">
        <f t="shared" si="30"/>
        <v>132</v>
      </c>
      <c r="K65">
        <f ca="1" t="shared" si="31"/>
        <v>2</v>
      </c>
      <c r="L65">
        <f t="shared" si="32"/>
        <v>62</v>
      </c>
      <c r="M65">
        <f ca="1" t="shared" si="33"/>
        <v>8</v>
      </c>
      <c r="N65">
        <f ca="1" t="shared" si="33"/>
        <v>8</v>
      </c>
      <c r="O65">
        <f ca="1" t="shared" si="33"/>
        <v>1</v>
      </c>
      <c r="P65">
        <f ca="1" t="shared" si="33"/>
        <v>1</v>
      </c>
      <c r="Q65">
        <f ca="1" t="shared" si="33"/>
        <v>7</v>
      </c>
      <c r="R65">
        <f ca="1" t="shared" si="33"/>
        <v>6</v>
      </c>
      <c r="S65">
        <f ca="1" t="shared" si="36"/>
        <v>6</v>
      </c>
      <c r="T65">
        <f ca="1" t="shared" si="36"/>
        <v>7</v>
      </c>
      <c r="U65">
        <f t="shared" si="13"/>
        <v>8</v>
      </c>
      <c r="V65">
        <f t="shared" si="14"/>
        <v>8</v>
      </c>
      <c r="W65">
        <f t="shared" si="15"/>
        <v>1</v>
      </c>
      <c r="X65">
        <f t="shared" si="16"/>
        <v>1</v>
      </c>
      <c r="Y65">
        <f t="shared" si="17"/>
        <v>7</v>
      </c>
      <c r="Z65">
        <f t="shared" si="18"/>
        <v>6</v>
      </c>
      <c r="AA65">
        <f t="shared" si="19"/>
        <v>6</v>
      </c>
      <c r="AB65">
        <f t="shared" si="20"/>
        <v>7</v>
      </c>
      <c r="AC65">
        <f ca="1" t="shared" si="34"/>
        <v>0</v>
      </c>
      <c r="AD65">
        <f ca="1" t="shared" si="34"/>
        <v>33</v>
      </c>
      <c r="AE65">
        <f ca="1" t="shared" si="34"/>
        <v>9</v>
      </c>
      <c r="AF65">
        <f ca="1" t="shared" si="34"/>
        <v>30</v>
      </c>
      <c r="AG65">
        <f t="shared" si="22"/>
        <v>8</v>
      </c>
      <c r="AH65">
        <f t="shared" si="23"/>
        <v>33</v>
      </c>
      <c r="AI65">
        <f t="shared" si="24"/>
        <v>9</v>
      </c>
      <c r="AJ65">
        <f t="shared" si="25"/>
        <v>30</v>
      </c>
      <c r="AK65">
        <f t="shared" si="26"/>
        <v>78</v>
      </c>
      <c r="AL65">
        <f t="shared" si="27"/>
        <v>30</v>
      </c>
      <c r="AM65">
        <f t="shared" si="28"/>
        <v>71</v>
      </c>
      <c r="AN65" t="str">
        <f ca="1" t="shared" si="35"/>
        <v>front</v>
      </c>
      <c r="AO65" t="str">
        <f ca="1" t="shared" si="35"/>
        <v>back</v>
      </c>
      <c r="AP65" t="str">
        <f ca="1" t="shared" si="35"/>
        <v>back</v>
      </c>
      <c r="AQ65" t="str">
        <f ca="1" t="shared" si="35"/>
        <v>front</v>
      </c>
    </row>
    <row r="66" spans="1:43" ht="12.75">
      <c r="A66" t="str">
        <f t="shared" si="3"/>
        <v>Row 120: K99, 2-front-9, k to end. (132 sts)</v>
      </c>
      <c r="B66" t="str">
        <f t="shared" si="4"/>
        <v>K99</v>
      </c>
      <c r="C66" t="str">
        <f t="shared" si="5"/>
        <v>, 2-front-9</v>
      </c>
      <c r="D66" t="str">
        <f t="shared" si="6"/>
        <v>, k106, 8-back-2</v>
      </c>
      <c r="E66" t="str">
        <f t="shared" si="7"/>
        <v>, k81, 8-front-7</v>
      </c>
      <c r="F66" t="str">
        <f t="shared" si="8"/>
        <v>, k119, 4-back-5</v>
      </c>
      <c r="G66" t="str">
        <f t="shared" si="9"/>
        <v>, k to end. (132 sts)</v>
      </c>
      <c r="H66">
        <f t="shared" si="10"/>
        <v>120</v>
      </c>
      <c r="I66">
        <v>0</v>
      </c>
      <c r="J66">
        <f t="shared" si="30"/>
        <v>132</v>
      </c>
      <c r="K66">
        <f ca="1" t="shared" si="31"/>
        <v>1</v>
      </c>
      <c r="L66">
        <f t="shared" si="32"/>
        <v>124</v>
      </c>
      <c r="M66">
        <f ca="1" t="shared" si="33"/>
        <v>1</v>
      </c>
      <c r="N66">
        <f ca="1" t="shared" si="33"/>
        <v>9</v>
      </c>
      <c r="O66">
        <f ca="1" t="shared" si="33"/>
        <v>8</v>
      </c>
      <c r="P66">
        <f ca="1" t="shared" si="33"/>
        <v>0</v>
      </c>
      <c r="Q66">
        <f ca="1" t="shared" si="33"/>
        <v>8</v>
      </c>
      <c r="R66">
        <f ca="1" t="shared" si="33"/>
        <v>7</v>
      </c>
      <c r="S66">
        <f ca="1" t="shared" si="36"/>
        <v>4</v>
      </c>
      <c r="T66">
        <f ca="1" t="shared" si="36"/>
        <v>5</v>
      </c>
      <c r="U66">
        <f t="shared" si="13"/>
        <v>2</v>
      </c>
      <c r="V66">
        <f t="shared" si="14"/>
        <v>9</v>
      </c>
      <c r="W66">
        <f t="shared" si="15"/>
        <v>8</v>
      </c>
      <c r="X66">
        <f t="shared" si="16"/>
        <v>2</v>
      </c>
      <c r="Y66">
        <f t="shared" si="17"/>
        <v>8</v>
      </c>
      <c r="Z66">
        <f t="shared" si="18"/>
        <v>7</v>
      </c>
      <c r="AA66">
        <f t="shared" si="19"/>
        <v>4</v>
      </c>
      <c r="AB66">
        <f t="shared" si="20"/>
        <v>5</v>
      </c>
      <c r="AC66">
        <f ca="1" t="shared" si="34"/>
        <v>97</v>
      </c>
      <c r="AD66">
        <f ca="1" t="shared" si="34"/>
        <v>96</v>
      </c>
      <c r="AE66">
        <f ca="1" t="shared" si="34"/>
        <v>63</v>
      </c>
      <c r="AF66">
        <f ca="1" t="shared" si="34"/>
        <v>69</v>
      </c>
      <c r="AG66">
        <f t="shared" si="22"/>
        <v>97</v>
      </c>
      <c r="AH66">
        <f t="shared" si="23"/>
        <v>96</v>
      </c>
      <c r="AI66">
        <f t="shared" si="24"/>
        <v>63</v>
      </c>
      <c r="AJ66">
        <f t="shared" si="25"/>
        <v>69</v>
      </c>
      <c r="AK66">
        <f t="shared" si="26"/>
        <v>106</v>
      </c>
      <c r="AL66">
        <f t="shared" si="27"/>
        <v>81</v>
      </c>
      <c r="AM66">
        <f t="shared" si="28"/>
        <v>119</v>
      </c>
      <c r="AN66" t="str">
        <f ca="1" t="shared" si="35"/>
        <v>front</v>
      </c>
      <c r="AO66" t="str">
        <f ca="1" t="shared" si="35"/>
        <v>back</v>
      </c>
      <c r="AP66" t="str">
        <f ca="1" t="shared" si="35"/>
        <v>front</v>
      </c>
      <c r="AQ66" t="str">
        <f ca="1" t="shared" si="35"/>
        <v>back</v>
      </c>
    </row>
    <row r="67" spans="1:43" ht="12.75">
      <c r="A67" t="str">
        <f t="shared" si="3"/>
        <v>Row 122: K24, 9-back-2, k to end. (132 sts)</v>
      </c>
      <c r="B67" t="str">
        <f t="shared" si="4"/>
        <v>K24</v>
      </c>
      <c r="C67" t="str">
        <f t="shared" si="5"/>
        <v>, 9-back-2</v>
      </c>
      <c r="D67" t="str">
        <f t="shared" si="6"/>
        <v>, k179, 7-back-8</v>
      </c>
      <c r="E67" t="str">
        <f t="shared" si="7"/>
        <v>, k72, 6-front-9</v>
      </c>
      <c r="F67" t="str">
        <f t="shared" si="8"/>
        <v>, k133, 8-front-2</v>
      </c>
      <c r="G67" t="str">
        <f t="shared" si="9"/>
        <v>, k to end. (132 sts)</v>
      </c>
      <c r="H67">
        <f t="shared" si="10"/>
        <v>122</v>
      </c>
      <c r="I67">
        <v>0</v>
      </c>
      <c r="J67">
        <f t="shared" si="30"/>
        <v>132</v>
      </c>
      <c r="K67">
        <f ca="1" t="shared" si="31"/>
        <v>1</v>
      </c>
      <c r="L67">
        <f t="shared" si="32"/>
        <v>124</v>
      </c>
      <c r="M67">
        <f ca="1" t="shared" si="33"/>
        <v>9</v>
      </c>
      <c r="N67">
        <f ca="1" t="shared" si="33"/>
        <v>1</v>
      </c>
      <c r="O67">
        <f ca="1" t="shared" si="33"/>
        <v>7</v>
      </c>
      <c r="P67">
        <f ca="1" t="shared" si="33"/>
        <v>8</v>
      </c>
      <c r="Q67">
        <f ca="1" t="shared" si="33"/>
        <v>6</v>
      </c>
      <c r="R67">
        <f ca="1" t="shared" si="33"/>
        <v>9</v>
      </c>
      <c r="S67">
        <f ca="1" t="shared" si="36"/>
        <v>8</v>
      </c>
      <c r="T67">
        <f ca="1" t="shared" si="36"/>
        <v>0</v>
      </c>
      <c r="U67">
        <f t="shared" si="13"/>
        <v>9</v>
      </c>
      <c r="V67">
        <f t="shared" si="14"/>
        <v>2</v>
      </c>
      <c r="W67">
        <f t="shared" si="15"/>
        <v>7</v>
      </c>
      <c r="X67">
        <f t="shared" si="16"/>
        <v>8</v>
      </c>
      <c r="Y67">
        <f t="shared" si="17"/>
        <v>6</v>
      </c>
      <c r="Z67">
        <f t="shared" si="18"/>
        <v>9</v>
      </c>
      <c r="AA67">
        <f t="shared" si="19"/>
        <v>8</v>
      </c>
      <c r="AB67">
        <f t="shared" si="20"/>
        <v>2</v>
      </c>
      <c r="AC67">
        <f ca="1" t="shared" si="34"/>
        <v>29</v>
      </c>
      <c r="AD67">
        <f ca="1" t="shared" si="34"/>
        <v>93</v>
      </c>
      <c r="AE67">
        <f ca="1" t="shared" si="34"/>
        <v>55</v>
      </c>
      <c r="AF67">
        <f ca="1" t="shared" si="34"/>
        <v>81</v>
      </c>
      <c r="AG67">
        <f t="shared" si="22"/>
        <v>29</v>
      </c>
      <c r="AH67">
        <f t="shared" si="23"/>
        <v>93</v>
      </c>
      <c r="AI67">
        <f t="shared" si="24"/>
        <v>55</v>
      </c>
      <c r="AJ67">
        <f t="shared" si="25"/>
        <v>81</v>
      </c>
      <c r="AK67">
        <f t="shared" si="26"/>
        <v>179</v>
      </c>
      <c r="AL67">
        <f t="shared" si="27"/>
        <v>72</v>
      </c>
      <c r="AM67">
        <f t="shared" si="28"/>
        <v>133</v>
      </c>
      <c r="AN67" t="str">
        <f ca="1" t="shared" si="35"/>
        <v>back</v>
      </c>
      <c r="AO67" t="str">
        <f ca="1" t="shared" si="35"/>
        <v>back</v>
      </c>
      <c r="AP67" t="str">
        <f ca="1" t="shared" si="35"/>
        <v>front</v>
      </c>
      <c r="AQ67" t="str">
        <f ca="1" t="shared" si="35"/>
        <v>front</v>
      </c>
    </row>
    <row r="68" spans="1:43" ht="12.75">
      <c r="A68" t="str">
        <f t="shared" si="3"/>
        <v>Row 124: K31, 5-back-5, k to end. (132 sts)</v>
      </c>
      <c r="B68" t="str">
        <f t="shared" si="4"/>
        <v>K31</v>
      </c>
      <c r="C68" t="str">
        <f t="shared" si="5"/>
        <v>, 5-back-5</v>
      </c>
      <c r="D68" t="str">
        <f t="shared" si="6"/>
        <v>, k175, 6-back-2</v>
      </c>
      <c r="E68" t="str">
        <f t="shared" si="7"/>
        <v>, k91, 2-front-5</v>
      </c>
      <c r="F68" t="str">
        <f t="shared" si="8"/>
        <v>, k163, 7-front-8</v>
      </c>
      <c r="G68" t="str">
        <f t="shared" si="9"/>
        <v>, k to end. (132 sts)</v>
      </c>
      <c r="H68">
        <f t="shared" si="10"/>
        <v>124</v>
      </c>
      <c r="I68">
        <v>0</v>
      </c>
      <c r="J68">
        <f t="shared" si="30"/>
        <v>132</v>
      </c>
      <c r="K68">
        <f ca="1" t="shared" si="31"/>
        <v>1</v>
      </c>
      <c r="L68">
        <f t="shared" si="32"/>
        <v>124</v>
      </c>
      <c r="M68">
        <f ca="1" t="shared" si="33"/>
        <v>5</v>
      </c>
      <c r="N68">
        <f ca="1" t="shared" si="33"/>
        <v>5</v>
      </c>
      <c r="O68">
        <f ca="1" t="shared" si="33"/>
        <v>6</v>
      </c>
      <c r="P68">
        <f ca="1" t="shared" si="33"/>
        <v>1</v>
      </c>
      <c r="Q68">
        <f ca="1" t="shared" si="33"/>
        <v>1</v>
      </c>
      <c r="R68">
        <f ca="1" t="shared" si="33"/>
        <v>5</v>
      </c>
      <c r="S68">
        <f ca="1" t="shared" si="36"/>
        <v>7</v>
      </c>
      <c r="T68">
        <f ca="1" t="shared" si="36"/>
        <v>8</v>
      </c>
      <c r="U68">
        <f t="shared" si="13"/>
        <v>5</v>
      </c>
      <c r="V68">
        <f t="shared" si="14"/>
        <v>5</v>
      </c>
      <c r="W68">
        <f t="shared" si="15"/>
        <v>6</v>
      </c>
      <c r="X68">
        <f t="shared" si="16"/>
        <v>2</v>
      </c>
      <c r="Y68">
        <f t="shared" si="17"/>
        <v>2</v>
      </c>
      <c r="Z68">
        <f t="shared" si="18"/>
        <v>5</v>
      </c>
      <c r="AA68">
        <f t="shared" si="19"/>
        <v>7</v>
      </c>
      <c r="AB68">
        <f t="shared" si="20"/>
        <v>8</v>
      </c>
      <c r="AC68">
        <f ca="1" t="shared" si="34"/>
        <v>32</v>
      </c>
      <c r="AD68">
        <f ca="1" t="shared" si="34"/>
        <v>94</v>
      </c>
      <c r="AE68">
        <f ca="1" t="shared" si="34"/>
        <v>65</v>
      </c>
      <c r="AF68">
        <f ca="1" t="shared" si="34"/>
        <v>121</v>
      </c>
      <c r="AG68">
        <f t="shared" si="22"/>
        <v>32</v>
      </c>
      <c r="AH68">
        <f t="shared" si="23"/>
        <v>94</v>
      </c>
      <c r="AI68">
        <f t="shared" si="24"/>
        <v>65</v>
      </c>
      <c r="AJ68">
        <f t="shared" si="25"/>
        <v>116</v>
      </c>
      <c r="AK68">
        <f t="shared" si="26"/>
        <v>175</v>
      </c>
      <c r="AL68">
        <f t="shared" si="27"/>
        <v>91</v>
      </c>
      <c r="AM68">
        <f t="shared" si="28"/>
        <v>163</v>
      </c>
      <c r="AN68" t="str">
        <f ca="1" t="shared" si="35"/>
        <v>back</v>
      </c>
      <c r="AO68" t="str">
        <f ca="1" t="shared" si="35"/>
        <v>back</v>
      </c>
      <c r="AP68" t="str">
        <f ca="1" t="shared" si="35"/>
        <v>front</v>
      </c>
      <c r="AQ68" t="str">
        <f ca="1" t="shared" si="35"/>
        <v>front</v>
      </c>
    </row>
    <row r="69" spans="1:43" ht="12.75">
      <c r="A69" t="str">
        <f t="shared" si="3"/>
        <v>Row 126: K1, kfb, k1, 7-front-2, k68, 3-front-4, k to last 2 sts, kfb, k1. (134 sts)</v>
      </c>
      <c r="B69" t="str">
        <f t="shared" si="4"/>
        <v>K1, kfb, k1</v>
      </c>
      <c r="C69" t="str">
        <f t="shared" si="5"/>
        <v>, 7-front-2</v>
      </c>
      <c r="D69" t="str">
        <f t="shared" si="6"/>
        <v>, k68, 3-front-4</v>
      </c>
      <c r="E69" t="str">
        <f t="shared" si="7"/>
        <v>, k83, 9-back-2</v>
      </c>
      <c r="F69" t="str">
        <f t="shared" si="8"/>
        <v>, k61, 2-front-3</v>
      </c>
      <c r="G69" t="str">
        <f t="shared" si="9"/>
        <v>, k to last 2 sts, kfb, k1. (134 sts)</v>
      </c>
      <c r="H69">
        <f t="shared" si="10"/>
        <v>126</v>
      </c>
      <c r="I69">
        <v>2</v>
      </c>
      <c r="J69">
        <f t="shared" si="30"/>
        <v>134</v>
      </c>
      <c r="K69">
        <f ca="1" t="shared" si="31"/>
        <v>2</v>
      </c>
      <c r="L69">
        <f t="shared" si="32"/>
        <v>63</v>
      </c>
      <c r="M69">
        <f ca="1" t="shared" si="33"/>
        <v>7</v>
      </c>
      <c r="N69">
        <f ca="1" t="shared" si="33"/>
        <v>1</v>
      </c>
      <c r="O69">
        <f ca="1" t="shared" si="33"/>
        <v>3</v>
      </c>
      <c r="P69">
        <f ca="1" t="shared" si="33"/>
        <v>4</v>
      </c>
      <c r="Q69">
        <f ca="1" t="shared" si="33"/>
        <v>9</v>
      </c>
      <c r="R69">
        <f ca="1" t="shared" si="33"/>
        <v>0</v>
      </c>
      <c r="S69">
        <f ca="1" t="shared" si="36"/>
        <v>2</v>
      </c>
      <c r="T69">
        <f ca="1" t="shared" si="36"/>
        <v>3</v>
      </c>
      <c r="U69">
        <f t="shared" si="13"/>
        <v>7</v>
      </c>
      <c r="V69">
        <f t="shared" si="14"/>
        <v>2</v>
      </c>
      <c r="W69">
        <f t="shared" si="15"/>
        <v>3</v>
      </c>
      <c r="X69">
        <f t="shared" si="16"/>
        <v>4</v>
      </c>
      <c r="Y69">
        <f t="shared" si="17"/>
        <v>9</v>
      </c>
      <c r="Z69">
        <f t="shared" si="18"/>
        <v>2</v>
      </c>
      <c r="AA69">
        <f t="shared" si="19"/>
        <v>2</v>
      </c>
      <c r="AB69">
        <f t="shared" si="20"/>
        <v>3</v>
      </c>
      <c r="AC69">
        <f ca="1" t="shared" si="34"/>
        <v>3</v>
      </c>
      <c r="AD69">
        <f ca="1" t="shared" si="34"/>
        <v>17</v>
      </c>
      <c r="AE69">
        <f ca="1" t="shared" si="34"/>
        <v>50</v>
      </c>
      <c r="AF69">
        <f ca="1" t="shared" si="34"/>
        <v>52</v>
      </c>
      <c r="AG69">
        <f t="shared" si="22"/>
        <v>7</v>
      </c>
      <c r="AH69">
        <f t="shared" si="23"/>
        <v>17</v>
      </c>
      <c r="AI69">
        <f t="shared" si="24"/>
        <v>50</v>
      </c>
      <c r="AJ69">
        <f t="shared" si="25"/>
        <v>52</v>
      </c>
      <c r="AK69">
        <f t="shared" si="26"/>
        <v>68</v>
      </c>
      <c r="AL69">
        <f t="shared" si="27"/>
        <v>83</v>
      </c>
      <c r="AM69">
        <f t="shared" si="28"/>
        <v>61</v>
      </c>
      <c r="AN69" t="str">
        <f ca="1" t="shared" si="35"/>
        <v>front</v>
      </c>
      <c r="AO69" t="str">
        <f ca="1" t="shared" si="35"/>
        <v>front</v>
      </c>
      <c r="AP69" t="str">
        <f ca="1" t="shared" si="35"/>
        <v>back</v>
      </c>
      <c r="AQ69" t="str">
        <f ca="1" t="shared" si="35"/>
        <v>front</v>
      </c>
    </row>
    <row r="70" spans="1:43" ht="12.75">
      <c r="A70" t="str">
        <f t="shared" si="3"/>
        <v>Row 128: K39, 2-back-5, k to end. (134 sts)</v>
      </c>
      <c r="B70" t="str">
        <f t="shared" si="4"/>
        <v>K39</v>
      </c>
      <c r="C70" t="str">
        <f t="shared" si="5"/>
        <v>, 2-back-5</v>
      </c>
      <c r="D70" t="str">
        <f t="shared" si="6"/>
        <v>, k193, 9-back-4</v>
      </c>
      <c r="E70" t="str">
        <f t="shared" si="7"/>
        <v>, k79, 6-front-4</v>
      </c>
      <c r="F70" t="str">
        <f t="shared" si="8"/>
        <v>, k89, 3-front-2</v>
      </c>
      <c r="G70" t="str">
        <f t="shared" si="9"/>
        <v>, k to end. (134 sts)</v>
      </c>
      <c r="H70">
        <f t="shared" si="10"/>
        <v>128</v>
      </c>
      <c r="I70">
        <v>0</v>
      </c>
      <c r="J70">
        <f t="shared" si="30"/>
        <v>134</v>
      </c>
      <c r="K70">
        <f ca="1" t="shared" si="31"/>
        <v>1</v>
      </c>
      <c r="L70">
        <f t="shared" si="32"/>
        <v>126</v>
      </c>
      <c r="M70">
        <f ca="1" t="shared" si="33"/>
        <v>1</v>
      </c>
      <c r="N70">
        <f ca="1" t="shared" si="33"/>
        <v>5</v>
      </c>
      <c r="O70">
        <f ca="1" t="shared" si="33"/>
        <v>9</v>
      </c>
      <c r="P70">
        <f ca="1" t="shared" si="33"/>
        <v>4</v>
      </c>
      <c r="Q70">
        <f ca="1" t="shared" si="33"/>
        <v>6</v>
      </c>
      <c r="R70">
        <f ca="1" t="shared" si="33"/>
        <v>4</v>
      </c>
      <c r="S70">
        <f ca="1" t="shared" si="36"/>
        <v>3</v>
      </c>
      <c r="T70">
        <f ca="1" t="shared" si="36"/>
        <v>2</v>
      </c>
      <c r="U70">
        <f t="shared" si="13"/>
        <v>2</v>
      </c>
      <c r="V70">
        <f t="shared" si="14"/>
        <v>5</v>
      </c>
      <c r="W70">
        <f t="shared" si="15"/>
        <v>9</v>
      </c>
      <c r="X70">
        <f t="shared" si="16"/>
        <v>4</v>
      </c>
      <c r="Y70">
        <f t="shared" si="17"/>
        <v>6</v>
      </c>
      <c r="Z70">
        <f t="shared" si="18"/>
        <v>4</v>
      </c>
      <c r="AA70">
        <f t="shared" si="19"/>
        <v>3</v>
      </c>
      <c r="AB70">
        <f t="shared" si="20"/>
        <v>2</v>
      </c>
      <c r="AC70">
        <f ca="1" t="shared" si="34"/>
        <v>37</v>
      </c>
      <c r="AD70">
        <f ca="1" t="shared" si="34"/>
        <v>118</v>
      </c>
      <c r="AE70">
        <f ca="1" t="shared" si="34"/>
        <v>81</v>
      </c>
      <c r="AF70">
        <f ca="1" t="shared" si="34"/>
        <v>51</v>
      </c>
      <c r="AG70">
        <f t="shared" si="22"/>
        <v>37</v>
      </c>
      <c r="AH70">
        <f t="shared" si="23"/>
        <v>118</v>
      </c>
      <c r="AI70">
        <f t="shared" si="24"/>
        <v>81</v>
      </c>
      <c r="AJ70">
        <f t="shared" si="25"/>
        <v>51</v>
      </c>
      <c r="AK70">
        <f t="shared" si="26"/>
        <v>193</v>
      </c>
      <c r="AL70">
        <f t="shared" si="27"/>
        <v>79</v>
      </c>
      <c r="AM70">
        <f t="shared" si="28"/>
        <v>89</v>
      </c>
      <c r="AN70" t="str">
        <f ca="1" t="shared" si="35"/>
        <v>back</v>
      </c>
      <c r="AO70" t="str">
        <f ca="1" t="shared" si="35"/>
        <v>back</v>
      </c>
      <c r="AP70" t="str">
        <f ca="1" t="shared" si="35"/>
        <v>front</v>
      </c>
      <c r="AQ70" t="str">
        <f ca="1" t="shared" si="35"/>
        <v>front</v>
      </c>
    </row>
    <row r="71" spans="1:43" ht="12.75">
      <c r="A71" t="str">
        <f t="shared" si="3"/>
        <v>Row 130: K1, kfb, k32, 9-back-2, k68, 8-back-6, k to last 2 sts, kfb, k1. (136 sts)</v>
      </c>
      <c r="B71" t="str">
        <f t="shared" si="4"/>
        <v>K1, kfb, k32</v>
      </c>
      <c r="C71" t="str">
        <f t="shared" si="5"/>
        <v>, 9-back-2</v>
      </c>
      <c r="D71" t="str">
        <f t="shared" si="6"/>
        <v>, k68, 8-back-6</v>
      </c>
      <c r="E71" t="str">
        <f t="shared" si="7"/>
        <v>, k16, 5-back-4</v>
      </c>
      <c r="F71" t="str">
        <f t="shared" si="8"/>
        <v>, k45, 9-back-2</v>
      </c>
      <c r="G71" t="str">
        <f t="shared" si="9"/>
        <v>, k to last 2 sts, kfb, k1. (136 sts)</v>
      </c>
      <c r="H71">
        <f t="shared" si="10"/>
        <v>130</v>
      </c>
      <c r="I71">
        <v>2</v>
      </c>
      <c r="J71">
        <f t="shared" si="30"/>
        <v>136</v>
      </c>
      <c r="K71">
        <f ca="1" t="shared" si="31"/>
        <v>2</v>
      </c>
      <c r="L71">
        <f t="shared" si="32"/>
        <v>64</v>
      </c>
      <c r="M71">
        <f ca="1" t="shared" si="33"/>
        <v>9</v>
      </c>
      <c r="N71">
        <f ca="1" t="shared" si="33"/>
        <v>0</v>
      </c>
      <c r="O71">
        <f ca="1" t="shared" si="33"/>
        <v>8</v>
      </c>
      <c r="P71">
        <f ca="1" t="shared" si="33"/>
        <v>6</v>
      </c>
      <c r="Q71">
        <f ca="1" t="shared" si="33"/>
        <v>5</v>
      </c>
      <c r="R71">
        <f ca="1" t="shared" si="33"/>
        <v>4</v>
      </c>
      <c r="S71">
        <f ca="1" t="shared" si="36"/>
        <v>9</v>
      </c>
      <c r="T71">
        <f ca="1" t="shared" si="36"/>
        <v>0</v>
      </c>
      <c r="U71">
        <f t="shared" si="13"/>
        <v>9</v>
      </c>
      <c r="V71">
        <f t="shared" si="14"/>
        <v>2</v>
      </c>
      <c r="W71">
        <f t="shared" si="15"/>
        <v>8</v>
      </c>
      <c r="X71">
        <f t="shared" si="16"/>
        <v>6</v>
      </c>
      <c r="Y71">
        <f t="shared" si="17"/>
        <v>5</v>
      </c>
      <c r="Z71">
        <f t="shared" si="18"/>
        <v>4</v>
      </c>
      <c r="AA71">
        <f t="shared" si="19"/>
        <v>9</v>
      </c>
      <c r="AB71">
        <f t="shared" si="20"/>
        <v>2</v>
      </c>
      <c r="AC71">
        <f ca="1" t="shared" si="34"/>
        <v>40</v>
      </c>
      <c r="AD71">
        <f ca="1" t="shared" si="34"/>
        <v>54</v>
      </c>
      <c r="AE71">
        <f ca="1" t="shared" si="34"/>
        <v>17</v>
      </c>
      <c r="AF71">
        <f ca="1" t="shared" si="34"/>
        <v>11</v>
      </c>
      <c r="AG71">
        <f t="shared" si="22"/>
        <v>40</v>
      </c>
      <c r="AH71">
        <f t="shared" si="23"/>
        <v>54</v>
      </c>
      <c r="AI71">
        <f t="shared" si="24"/>
        <v>17</v>
      </c>
      <c r="AJ71">
        <f t="shared" si="25"/>
        <v>11</v>
      </c>
      <c r="AK71">
        <f t="shared" si="26"/>
        <v>68</v>
      </c>
      <c r="AL71">
        <f t="shared" si="27"/>
        <v>16</v>
      </c>
      <c r="AM71">
        <f t="shared" si="28"/>
        <v>45</v>
      </c>
      <c r="AN71" t="str">
        <f ca="1" t="shared" si="35"/>
        <v>back</v>
      </c>
      <c r="AO71" t="str">
        <f ca="1" t="shared" si="35"/>
        <v>back</v>
      </c>
      <c r="AP71" t="str">
        <f ca="1" t="shared" si="35"/>
        <v>back</v>
      </c>
      <c r="AQ71" t="str">
        <f ca="1" t="shared" si="35"/>
        <v>back</v>
      </c>
    </row>
    <row r="72" spans="1:43" ht="12.75">
      <c r="A72" t="str">
        <f t="shared" si="3"/>
        <v>Row 132: K11, 2-back-5, k to end. (136 sts)</v>
      </c>
      <c r="B72" t="str">
        <f t="shared" si="4"/>
        <v>K11</v>
      </c>
      <c r="C72" t="str">
        <f t="shared" si="5"/>
        <v>, 2-back-5</v>
      </c>
      <c r="D72" t="str">
        <f t="shared" si="6"/>
        <v>, k114, 7-front-6</v>
      </c>
      <c r="E72" t="str">
        <f t="shared" si="7"/>
        <v>, k148, 3-front-5</v>
      </c>
      <c r="F72" t="str">
        <f t="shared" si="8"/>
        <v>, k126, 1-back-1</v>
      </c>
      <c r="G72" t="str">
        <f t="shared" si="9"/>
        <v>, k to end. (136 sts)</v>
      </c>
      <c r="H72">
        <f t="shared" si="10"/>
        <v>132</v>
      </c>
      <c r="I72">
        <v>0</v>
      </c>
      <c r="J72">
        <f t="shared" si="30"/>
        <v>136</v>
      </c>
      <c r="K72">
        <f ca="1" t="shared" si="31"/>
        <v>1</v>
      </c>
      <c r="L72">
        <f t="shared" si="32"/>
        <v>128</v>
      </c>
      <c r="M72">
        <f ca="1" t="shared" si="33"/>
        <v>0</v>
      </c>
      <c r="N72">
        <f ca="1" t="shared" si="33"/>
        <v>5</v>
      </c>
      <c r="O72">
        <f ca="1" t="shared" si="33"/>
        <v>7</v>
      </c>
      <c r="P72">
        <f ca="1" t="shared" si="33"/>
        <v>6</v>
      </c>
      <c r="Q72">
        <f ca="1" t="shared" si="33"/>
        <v>3</v>
      </c>
      <c r="R72">
        <f ca="1" t="shared" si="33"/>
        <v>5</v>
      </c>
      <c r="S72">
        <f ca="1" t="shared" si="36"/>
        <v>0</v>
      </c>
      <c r="T72">
        <f ca="1" t="shared" si="36"/>
        <v>0</v>
      </c>
      <c r="U72">
        <f t="shared" si="13"/>
        <v>2</v>
      </c>
      <c r="V72">
        <f t="shared" si="14"/>
        <v>5</v>
      </c>
      <c r="W72">
        <f t="shared" si="15"/>
        <v>7</v>
      </c>
      <c r="X72">
        <f t="shared" si="16"/>
        <v>6</v>
      </c>
      <c r="Y72">
        <f t="shared" si="17"/>
        <v>3</v>
      </c>
      <c r="Z72">
        <f t="shared" si="18"/>
        <v>5</v>
      </c>
      <c r="AA72">
        <f t="shared" si="19"/>
        <v>1</v>
      </c>
      <c r="AB72">
        <f t="shared" si="20"/>
        <v>1</v>
      </c>
      <c r="AC72">
        <f ca="1" t="shared" si="34"/>
        <v>9</v>
      </c>
      <c r="AD72">
        <f ca="1" t="shared" si="34"/>
        <v>0</v>
      </c>
      <c r="AE72">
        <f ca="1" t="shared" si="34"/>
        <v>36</v>
      </c>
      <c r="AF72">
        <f ca="1" t="shared" si="34"/>
        <v>40</v>
      </c>
      <c r="AG72">
        <f t="shared" si="22"/>
        <v>9</v>
      </c>
      <c r="AH72">
        <f t="shared" si="23"/>
        <v>7</v>
      </c>
      <c r="AI72">
        <f t="shared" si="24"/>
        <v>36</v>
      </c>
      <c r="AJ72">
        <f t="shared" si="25"/>
        <v>40</v>
      </c>
      <c r="AK72">
        <f t="shared" si="26"/>
        <v>114</v>
      </c>
      <c r="AL72">
        <f t="shared" si="27"/>
        <v>148</v>
      </c>
      <c r="AM72">
        <f t="shared" si="28"/>
        <v>126</v>
      </c>
      <c r="AN72" t="str">
        <f ca="1" t="shared" si="35"/>
        <v>back</v>
      </c>
      <c r="AO72" t="str">
        <f ca="1" t="shared" si="35"/>
        <v>front</v>
      </c>
      <c r="AP72" t="str">
        <f ca="1" t="shared" si="35"/>
        <v>front</v>
      </c>
      <c r="AQ72" t="str">
        <f ca="1" t="shared" si="35"/>
        <v>back</v>
      </c>
    </row>
    <row r="73" spans="1:43" ht="12.75">
      <c r="A73" t="str">
        <f t="shared" si="3"/>
        <v>Row 134: K1, kfb, k78, 2-back-3, k to last 2 sts, kfb, k1. (138 sts)</v>
      </c>
      <c r="B73" t="str">
        <f t="shared" si="4"/>
        <v>K1, kfb, k78</v>
      </c>
      <c r="C73" t="str">
        <f t="shared" si="5"/>
        <v>, 2-back-3</v>
      </c>
      <c r="D73" t="str">
        <f t="shared" si="6"/>
        <v>, k139, 9-front-8</v>
      </c>
      <c r="E73" t="str">
        <f t="shared" si="7"/>
        <v>, k127, 1-back-1</v>
      </c>
      <c r="F73" t="str">
        <f t="shared" si="8"/>
        <v>, k110, 3-back-5</v>
      </c>
      <c r="G73" t="str">
        <f t="shared" si="9"/>
        <v>, k to last 2 sts, kfb, k1. (138 sts)</v>
      </c>
      <c r="H73">
        <f t="shared" si="10"/>
        <v>134</v>
      </c>
      <c r="I73">
        <v>2</v>
      </c>
      <c r="J73">
        <f t="shared" si="30"/>
        <v>138</v>
      </c>
      <c r="K73">
        <f ca="1">IF(RAND()&lt;J73/$J$2-INT(J73/$J$2),INT(J73/$J$2)+1,INT(J73/$J$2))</f>
        <v>1</v>
      </c>
      <c r="L73">
        <f>INT((J73-2*$J$3)/K73)</f>
        <v>130</v>
      </c>
      <c r="M73">
        <f ca="1" t="shared" si="33"/>
        <v>0</v>
      </c>
      <c r="N73">
        <f ca="1" t="shared" si="33"/>
        <v>3</v>
      </c>
      <c r="O73">
        <f ca="1" t="shared" si="33"/>
        <v>9</v>
      </c>
      <c r="P73">
        <f ca="1" t="shared" si="33"/>
        <v>8</v>
      </c>
      <c r="Q73">
        <f ca="1" t="shared" si="33"/>
        <v>1</v>
      </c>
      <c r="R73">
        <f ca="1" t="shared" si="33"/>
        <v>0</v>
      </c>
      <c r="S73">
        <f ca="1" t="shared" si="36"/>
        <v>3</v>
      </c>
      <c r="T73">
        <f ca="1" t="shared" si="36"/>
        <v>5</v>
      </c>
      <c r="U73">
        <f t="shared" si="13"/>
        <v>2</v>
      </c>
      <c r="V73">
        <f t="shared" si="14"/>
        <v>3</v>
      </c>
      <c r="W73">
        <f t="shared" si="15"/>
        <v>9</v>
      </c>
      <c r="X73">
        <f t="shared" si="16"/>
        <v>8</v>
      </c>
      <c r="Y73">
        <f t="shared" si="17"/>
        <v>1</v>
      </c>
      <c r="Z73">
        <f t="shared" si="18"/>
        <v>1</v>
      </c>
      <c r="AA73">
        <f t="shared" si="19"/>
        <v>3</v>
      </c>
      <c r="AB73">
        <f t="shared" si="20"/>
        <v>5</v>
      </c>
      <c r="AC73">
        <f ca="1" t="shared" si="34"/>
        <v>79</v>
      </c>
      <c r="AD73">
        <f ca="1" t="shared" si="34"/>
        <v>100</v>
      </c>
      <c r="AE73">
        <f ca="1" t="shared" si="34"/>
        <v>106</v>
      </c>
      <c r="AF73">
        <f ca="1" t="shared" si="34"/>
        <v>90</v>
      </c>
      <c r="AG73">
        <f t="shared" si="22"/>
        <v>79</v>
      </c>
      <c r="AH73">
        <f t="shared" si="23"/>
        <v>100</v>
      </c>
      <c r="AI73">
        <f t="shared" si="24"/>
        <v>106</v>
      </c>
      <c r="AJ73">
        <f t="shared" si="25"/>
        <v>90</v>
      </c>
      <c r="AK73">
        <f t="shared" si="26"/>
        <v>139</v>
      </c>
      <c r="AL73">
        <f t="shared" si="27"/>
        <v>127</v>
      </c>
      <c r="AM73">
        <f t="shared" si="28"/>
        <v>110</v>
      </c>
      <c r="AN73" t="str">
        <f ca="1" t="shared" si="35"/>
        <v>back</v>
      </c>
      <c r="AO73" t="str">
        <f ca="1" t="shared" si="35"/>
        <v>front</v>
      </c>
      <c r="AP73" t="str">
        <f ca="1" t="shared" si="35"/>
        <v>back</v>
      </c>
      <c r="AQ73" t="str">
        <f ca="1" t="shared" si="35"/>
        <v>back</v>
      </c>
    </row>
    <row r="74" spans="1:43" ht="12.75">
      <c r="A74" t="str">
        <f>IF(K74=1,CONCATENATE("Row ",H74,": ",B74,C74,G74),IF(K74=2,CONCATENATE("Row ",H74,": ",B74,C74,D74,G74),IF(K74=3,CONCATENATE("Row ",H74,": ",B74,C74,D74,E74,G74),CONCATENATE("Row ",H74,": ",B74,C74,D74,E74,F74,G74))))</f>
        <v>Row 136: K29, 3-front-4, k44, 2-front-6, k to end. (138 sts)</v>
      </c>
      <c r="B74" t="str">
        <f>IF(I74=0,CONCATENATE("K",4+AG74-U74),CONCATENATE("K1, kfb, k",1+AG74-U74))</f>
        <v>K29</v>
      </c>
      <c r="C74" t="str">
        <f>CONCATENATE(", ",U74,"-",AN74,"-",V74)</f>
        <v>, 3-front-4</v>
      </c>
      <c r="D74" t="str">
        <f>CONCATENATE(", k",AK74,", ",W74,"-",AO74,"-",X74)</f>
        <v>, k44, 2-front-6</v>
      </c>
      <c r="E74" t="str">
        <f>CONCATENATE(", k",AL74,", ",Y74,"-",AP74,"-",Z74)</f>
        <v>, k46, 7-back-4</v>
      </c>
      <c r="F74" t="str">
        <f>CONCATENATE(", k",AM74,", ",AA74,"-",AQ74,"-",AB74)</f>
        <v>, k61, 5-back-7</v>
      </c>
      <c r="G74" t="str">
        <f>IF(J74=J73,CONCATENATE(", k to end. (",J74," sts)"),CONCATENATE(", k to last 2 sts, kfb, k1. (",J74," sts)"))</f>
        <v>, k to end. (138 sts)</v>
      </c>
      <c r="H74">
        <f>2+ROW(A67)*2</f>
        <v>136</v>
      </c>
      <c r="I74">
        <v>0</v>
      </c>
      <c r="J74">
        <f t="shared" si="30"/>
        <v>138</v>
      </c>
      <c r="K74">
        <f ca="1">IF(RAND()&lt;J74/$J$2-INT(J74/$J$2),INT(J74/$J$2)+1,INT(J74/$J$2))</f>
        <v>2</v>
      </c>
      <c r="L74">
        <f>INT((J74-2*$J$3)/K74)</f>
        <v>65</v>
      </c>
      <c r="M74">
        <f ca="1" t="shared" si="33"/>
        <v>3</v>
      </c>
      <c r="N74">
        <f ca="1" t="shared" si="33"/>
        <v>4</v>
      </c>
      <c r="O74">
        <f ca="1" t="shared" si="33"/>
        <v>1</v>
      </c>
      <c r="P74">
        <f ca="1" t="shared" si="33"/>
        <v>6</v>
      </c>
      <c r="Q74">
        <f ca="1" t="shared" si="33"/>
        <v>7</v>
      </c>
      <c r="R74">
        <f ca="1" t="shared" si="33"/>
        <v>4</v>
      </c>
      <c r="S74">
        <f ca="1" t="shared" si="36"/>
        <v>5</v>
      </c>
      <c r="T74">
        <f ca="1" t="shared" si="36"/>
        <v>7</v>
      </c>
      <c r="U74">
        <f>IF(M74&lt;2,IF(N74&gt;2,2,1),M74)</f>
        <v>3</v>
      </c>
      <c r="V74">
        <f>IF(N74&lt;2,IF(M74&gt;2,2,1),N74)</f>
        <v>4</v>
      </c>
      <c r="W74">
        <f>IF(O74&lt;2,IF(P74&gt;2,2,1),O74)</f>
        <v>2</v>
      </c>
      <c r="X74">
        <f>IF(P74&lt;2,IF(O74&gt;2,2,1),P74)</f>
        <v>6</v>
      </c>
      <c r="Y74">
        <f>IF(Q74&lt;2,IF(R74&gt;2,2,1),Q74)</f>
        <v>7</v>
      </c>
      <c r="Z74">
        <f>IF(R74&lt;2,IF(Q74&gt;2,2,1),R74)</f>
        <v>4</v>
      </c>
      <c r="AA74">
        <f>IF(S74&lt;2,IF(T74&gt;2,2,1),S74)</f>
        <v>5</v>
      </c>
      <c r="AB74">
        <f>IF(T74&lt;2,IF(S74&gt;2,2,1),T74)</f>
        <v>7</v>
      </c>
      <c r="AC74">
        <f ca="1" t="shared" si="34"/>
        <v>28</v>
      </c>
      <c r="AD74">
        <f ca="1" t="shared" si="34"/>
        <v>13</v>
      </c>
      <c r="AE74">
        <f ca="1" t="shared" si="34"/>
        <v>1</v>
      </c>
      <c r="AF74">
        <f ca="1" t="shared" si="34"/>
        <v>12</v>
      </c>
      <c r="AG74">
        <f>IF(AC74-U74&lt;0,U74,IF(AC74+V74&gt;L74,L74-V74,AC74))</f>
        <v>28</v>
      </c>
      <c r="AH74">
        <f>IF(AD74-W74&lt;0,W74,IF(AD74+X74&gt;$L74,$L74-X74,AD74))</f>
        <v>13</v>
      </c>
      <c r="AI74">
        <f>IF(AE74-Y74&lt;0,Y74,IF(AE74+Z74&gt;$L74,$L74-Z74,AE74))</f>
        <v>7</v>
      </c>
      <c r="AJ74">
        <f>IF(AF74-AA74&lt;0,AA74,IF(AF74+AB74&gt;$L74,$L74-AB74,AF74))</f>
        <v>12</v>
      </c>
      <c r="AK74">
        <f>$L74-(AG74+V74)+(AH74-W74)</f>
        <v>44</v>
      </c>
      <c r="AL74">
        <f>$L74-(AH74+X74)+(AI74-Y74)</f>
        <v>46</v>
      </c>
      <c r="AM74">
        <f>$L74-(AI74+Z74)+(AJ74-AA74)</f>
        <v>61</v>
      </c>
      <c r="AN74" t="str">
        <f ca="1" t="shared" si="35"/>
        <v>front</v>
      </c>
      <c r="AO74" t="str">
        <f ca="1" t="shared" si="35"/>
        <v>front</v>
      </c>
      <c r="AP74" t="str">
        <f ca="1" t="shared" si="35"/>
        <v>back</v>
      </c>
      <c r="AQ74" t="str">
        <f ca="1" t="shared" si="35"/>
        <v>back</v>
      </c>
    </row>
    <row r="75" spans="1:43" ht="12.75">
      <c r="A75" t="str">
        <f>IF(K75=1,CONCATENATE("Row ",H75,": ",B75,C75,G75),IF(K75=2,CONCATENATE("Row ",H75,": ",B75,C75,D75,G75),IF(K75=3,CONCATENATE("Row ",H75,": ",B75,C75,D75,E75,G75),CONCATENATE("Row ",H75,": ",B75,C75,D75,E75,F75,G75))))</f>
        <v>Row 138: K1, kfb, k1, 9-front-2, k105, 7-front-9, k to last 2 sts, kfb, k1. (140 sts)</v>
      </c>
      <c r="B75" t="str">
        <f>IF(I75=0,CONCATENATE("K",4+AG75-U75),CONCATENATE("K1, kfb, k",1+AG75-U75))</f>
        <v>K1, kfb, k1</v>
      </c>
      <c r="C75" t="str">
        <f>CONCATENATE(", ",U75,"-",AN75,"-",V75)</f>
        <v>, 9-front-2</v>
      </c>
      <c r="D75" t="str">
        <f>CONCATENATE(", k",AK75,", ",W75,"-",AO75,"-",X75)</f>
        <v>, k105, 7-front-9</v>
      </c>
      <c r="E75" t="str">
        <f>CONCATENATE(", k",AL75,", ",Y75,"-",AP75,"-",Z75)</f>
        <v>, k54, 8-back-4</v>
      </c>
      <c r="F75" t="str">
        <f>CONCATENATE(", k",AM75,", ",AA75,"-",AQ75,"-",AB75)</f>
        <v>, k0, 7-front-7</v>
      </c>
      <c r="G75" t="str">
        <f>IF(J75=J74,CONCATENATE(", k to end. (",J75," sts)"),CONCATENATE(", k to last 2 sts, kfb, k1. (",J75," sts)"))</f>
        <v>, k to last 2 sts, kfb, k1. (140 sts)</v>
      </c>
      <c r="H75">
        <f>2+ROW(A68)*2</f>
        <v>138</v>
      </c>
      <c r="I75">
        <v>2</v>
      </c>
      <c r="J75">
        <f>J74+I75</f>
        <v>140</v>
      </c>
      <c r="K75">
        <f ca="1">IF(RAND()&lt;J75/$J$2-INT(J75/$J$2),INT(J75/$J$2)+1,INT(J75/$J$2))</f>
        <v>2</v>
      </c>
      <c r="L75">
        <f>INT((J75-2*$J$3)/K75)</f>
        <v>66</v>
      </c>
      <c r="M75">
        <f ca="1" t="shared" si="33"/>
        <v>9</v>
      </c>
      <c r="N75">
        <f ca="1" t="shared" si="33"/>
        <v>2</v>
      </c>
      <c r="O75">
        <f ca="1" t="shared" si="33"/>
        <v>7</v>
      </c>
      <c r="P75">
        <f ca="1" t="shared" si="33"/>
        <v>9</v>
      </c>
      <c r="Q75">
        <f ca="1" t="shared" si="33"/>
        <v>8</v>
      </c>
      <c r="R75">
        <f ca="1" t="shared" si="33"/>
        <v>4</v>
      </c>
      <c r="S75">
        <f ca="1" t="shared" si="36"/>
        <v>7</v>
      </c>
      <c r="T75">
        <f ca="1" t="shared" si="36"/>
        <v>7</v>
      </c>
      <c r="U75">
        <f>IF(M75&lt;2,IF(N75&gt;2,2,1),M75)</f>
        <v>9</v>
      </c>
      <c r="V75">
        <f>IF(N75&lt;2,IF(M75&gt;2,2,1),N75)</f>
        <v>2</v>
      </c>
      <c r="W75">
        <f>IF(O75&lt;2,IF(P75&gt;2,2,1),O75)</f>
        <v>7</v>
      </c>
      <c r="X75">
        <f>IF(P75&lt;2,IF(O75&gt;2,2,1),P75)</f>
        <v>9</v>
      </c>
      <c r="Y75">
        <f>IF(Q75&lt;2,IF(R75&gt;2,2,1),Q75)</f>
        <v>8</v>
      </c>
      <c r="Z75">
        <f>IF(R75&lt;2,IF(Q75&gt;2,2,1),R75)</f>
        <v>4</v>
      </c>
      <c r="AA75">
        <f>IF(S75&lt;2,IF(T75&gt;2,2,1),S75)</f>
        <v>7</v>
      </c>
      <c r="AB75">
        <f>IF(T75&lt;2,IF(S75&gt;2,2,1),T75)</f>
        <v>7</v>
      </c>
      <c r="AC75">
        <f ca="1" t="shared" si="34"/>
        <v>0</v>
      </c>
      <c r="AD75">
        <f ca="1" t="shared" si="34"/>
        <v>61</v>
      </c>
      <c r="AE75">
        <f ca="1" t="shared" si="34"/>
        <v>64</v>
      </c>
      <c r="AF75">
        <f ca="1" t="shared" si="34"/>
        <v>6</v>
      </c>
      <c r="AG75">
        <f>IF(AC75-U75&lt;0,U75,IF(AC75+V75&gt;L75,L75-V75,AC75))</f>
        <v>9</v>
      </c>
      <c r="AH75">
        <f>IF(AD75-W75&lt;0,W75,IF(AD75+X75&gt;$L75,$L75-X75,AD75))</f>
        <v>57</v>
      </c>
      <c r="AI75">
        <f>IF(AE75-Y75&lt;0,Y75,IF(AE75+Z75&gt;$L75,$L75-Z75,AE75))</f>
        <v>62</v>
      </c>
      <c r="AJ75">
        <f>IF(AF75-AA75&lt;0,AA75,IF(AF75+AB75&gt;$L75,$L75-AB75,AF75))</f>
        <v>7</v>
      </c>
      <c r="AK75">
        <f>$L75-(AG75+V75)+(AH75-W75)</f>
        <v>105</v>
      </c>
      <c r="AL75">
        <f>$L75-(AH75+X75)+(AI75-Y75)</f>
        <v>54</v>
      </c>
      <c r="AM75">
        <f>$L75-(AI75+Z75)+(AJ75-AA75)</f>
        <v>0</v>
      </c>
      <c r="AN75" t="str">
        <f ca="1" t="shared" si="35"/>
        <v>front</v>
      </c>
      <c r="AO75" t="str">
        <f ca="1" t="shared" si="35"/>
        <v>front</v>
      </c>
      <c r="AP75" t="str">
        <f ca="1" t="shared" si="35"/>
        <v>back</v>
      </c>
      <c r="AQ75" t="str">
        <f ca="1" t="shared" si="35"/>
        <v>front</v>
      </c>
    </row>
    <row r="76" spans="1:43" ht="12.75">
      <c r="A76" t="str">
        <f>IF(K76=1,CONCATENATE("Row ",H76,": ",B76,C76,G76),IF(K76=2,CONCATENATE("Row ",H76,": ",B76,C76,D76,G76),IF(K76=3,CONCATENATE("Row ",H76,": ",B76,C76,D76,E76,G76),CONCATENATE("Row ",H76,": ",B76,C76,D76,E76,F76,G76))))</f>
        <v>Row 140: K22, 2-back-3, k55, 9-front-8, k to end. (140 sts)</v>
      </c>
      <c r="B76" t="str">
        <f>IF(I76=0,CONCATENATE("K",4+AG76-U76),CONCATENATE("K1, kfb, k",1+AG76-U76))</f>
        <v>K22</v>
      </c>
      <c r="C76" t="str">
        <f>CONCATENATE(", ",U76,"-",AN76,"-",V76)</f>
        <v>, 2-back-3</v>
      </c>
      <c r="D76" t="str">
        <f>CONCATENATE(", k",AK76,", ",W76,"-",AO76,"-",X76)</f>
        <v>, k55, 9-front-8</v>
      </c>
      <c r="E76" t="str">
        <f>CONCATENATE(", k",AL76,", ",Y76,"-",AP76,"-",Z76)</f>
        <v>, k74, 4-front-6</v>
      </c>
      <c r="F76" t="str">
        <f>CONCATENATE(", k",AM76,", ",AA76,"-",AQ76,"-",AB76)</f>
        <v>, k41, 5-back-3</v>
      </c>
      <c r="G76" t="str">
        <f>IF(J76=J75,CONCATENATE(", k to end. (",J76," sts)"),CONCATENATE(", k to last 2 sts, kfb, k1. (",J76," sts)"))</f>
        <v>, k to end. (140 sts)</v>
      </c>
      <c r="H76">
        <f>2+ROW(A69)*2</f>
        <v>140</v>
      </c>
      <c r="I76">
        <v>0</v>
      </c>
      <c r="J76">
        <f>J75+I76</f>
        <v>140</v>
      </c>
      <c r="K76">
        <f ca="1">IF(RAND()&lt;J76/$J$2-INT(J76/$J$2),INT(J76/$J$2)+1,INT(J76/$J$2))</f>
        <v>2</v>
      </c>
      <c r="L76">
        <f>INT((J76-2*$J$3)/K76)</f>
        <v>66</v>
      </c>
      <c r="M76">
        <f ca="1" t="shared" si="33"/>
        <v>2</v>
      </c>
      <c r="N76">
        <f ca="1" t="shared" si="33"/>
        <v>3</v>
      </c>
      <c r="O76">
        <f ca="1" t="shared" si="33"/>
        <v>9</v>
      </c>
      <c r="P76">
        <f ca="1" t="shared" si="33"/>
        <v>8</v>
      </c>
      <c r="Q76">
        <f ca="1" t="shared" si="33"/>
        <v>4</v>
      </c>
      <c r="R76">
        <f ca="1" t="shared" si="33"/>
        <v>6</v>
      </c>
      <c r="S76">
        <f ca="1" t="shared" si="36"/>
        <v>5</v>
      </c>
      <c r="T76">
        <f ca="1" t="shared" si="36"/>
        <v>3</v>
      </c>
      <c r="U76">
        <f>IF(M76&lt;2,IF(N76&gt;2,2,1),M76)</f>
        <v>2</v>
      </c>
      <c r="V76">
        <f>IF(N76&lt;2,IF(M76&gt;2,2,1),N76)</f>
        <v>3</v>
      </c>
      <c r="W76">
        <f>IF(O76&lt;2,IF(P76&gt;2,2,1),O76)</f>
        <v>9</v>
      </c>
      <c r="X76">
        <f>IF(P76&lt;2,IF(O76&gt;2,2,1),P76)</f>
        <v>8</v>
      </c>
      <c r="Y76">
        <f>IF(Q76&lt;2,IF(R76&gt;2,2,1),Q76)</f>
        <v>4</v>
      </c>
      <c r="Z76">
        <f>IF(R76&lt;2,IF(Q76&gt;2,2,1),R76)</f>
        <v>6</v>
      </c>
      <c r="AA76">
        <f>IF(S76&lt;2,IF(T76&gt;2,2,1),S76)</f>
        <v>5</v>
      </c>
      <c r="AB76">
        <f>IF(T76&lt;2,IF(S76&gt;2,2,1),T76)</f>
        <v>3</v>
      </c>
      <c r="AC76">
        <f ca="1" t="shared" si="34"/>
        <v>20</v>
      </c>
      <c r="AD76">
        <f ca="1" t="shared" si="34"/>
        <v>21</v>
      </c>
      <c r="AE76">
        <f ca="1" t="shared" si="34"/>
        <v>41</v>
      </c>
      <c r="AF76">
        <f ca="1" t="shared" si="34"/>
        <v>27</v>
      </c>
      <c r="AG76">
        <f>IF(AC76-U76&lt;0,U76,IF(AC76+V76&gt;L76,L76-V76,AC76))</f>
        <v>20</v>
      </c>
      <c r="AH76">
        <f>IF(AD76-W76&lt;0,W76,IF(AD76+X76&gt;$L76,$L76-X76,AD76))</f>
        <v>21</v>
      </c>
      <c r="AI76">
        <f>IF(AE76-Y76&lt;0,Y76,IF(AE76+Z76&gt;$L76,$L76-Z76,AE76))</f>
        <v>41</v>
      </c>
      <c r="AJ76">
        <f>IF(AF76-AA76&lt;0,AA76,IF(AF76+AB76&gt;$L76,$L76-AB76,AF76))</f>
        <v>27</v>
      </c>
      <c r="AK76">
        <f>$L76-(AG76+V76)+(AH76-W76)</f>
        <v>55</v>
      </c>
      <c r="AL76">
        <f>$L76-(AH76+X76)+(AI76-Y76)</f>
        <v>74</v>
      </c>
      <c r="AM76">
        <f>$L76-(AI76+Z76)+(AJ76-AA76)</f>
        <v>41</v>
      </c>
      <c r="AN76" t="str">
        <f ca="1" t="shared" si="35"/>
        <v>back</v>
      </c>
      <c r="AO76" t="str">
        <f ca="1" t="shared" si="35"/>
        <v>front</v>
      </c>
      <c r="AP76" t="str">
        <f ca="1" t="shared" si="35"/>
        <v>front</v>
      </c>
      <c r="AQ76" t="str">
        <f ca="1" t="shared" si="35"/>
        <v>back</v>
      </c>
    </row>
    <row r="77" spans="1:35" ht="12.75">
      <c r="A77" t="s">
        <v>27</v>
      </c>
      <c r="AH77">
        <f>IF(AD77-W77&lt;0,W77,IF(AD77+X77&gt;$L77,$L77-X77,AD77))</f>
        <v>0</v>
      </c>
      <c r="AI77">
        <f>IF(AE77-Y77&lt;0,Y77,IF(AE77+Z77&gt;$L77,$L77-Z77,AE77))</f>
        <v>0</v>
      </c>
    </row>
    <row r="78" spans="34:35" ht="12.75">
      <c r="AH78">
        <f>IF(AD78-W78&lt;0,W78,IF(AD78+X78&gt;$L78,$L78-X78,AD78))</f>
        <v>0</v>
      </c>
      <c r="AI78">
        <f>IF(AE78-Y78&lt;0,Y78,IF(AE78+Z78&gt;$L78,$L78-Z78,AE78))</f>
        <v>0</v>
      </c>
    </row>
    <row r="79" spans="1:40" ht="12.75">
      <c r="A79" s="1" t="s">
        <v>23</v>
      </c>
      <c r="B79" t="s">
        <v>18</v>
      </c>
      <c r="C79" t="s">
        <v>14</v>
      </c>
      <c r="D79" t="s">
        <v>15</v>
      </c>
      <c r="E79" t="s">
        <v>16</v>
      </c>
      <c r="F79" t="s">
        <v>32</v>
      </c>
      <c r="G79" t="s">
        <v>17</v>
      </c>
      <c r="I79" t="s">
        <v>1</v>
      </c>
      <c r="J79" t="s">
        <v>0</v>
      </c>
      <c r="K79" t="s">
        <v>2</v>
      </c>
      <c r="L79" t="s">
        <v>30</v>
      </c>
      <c r="U79" t="s">
        <v>8</v>
      </c>
      <c r="AC79" t="s">
        <v>4</v>
      </c>
      <c r="AG79" t="s">
        <v>5</v>
      </c>
      <c r="AK79" t="s">
        <v>7</v>
      </c>
      <c r="AN79" t="s">
        <v>6</v>
      </c>
    </row>
    <row r="80" spans="9:43" ht="12.75">
      <c r="I80" t="s">
        <v>34</v>
      </c>
      <c r="M80" t="s">
        <v>9</v>
      </c>
      <c r="O80" t="s">
        <v>10</v>
      </c>
      <c r="Q80" t="s">
        <v>11</v>
      </c>
      <c r="S80" t="s">
        <v>29</v>
      </c>
      <c r="U80" t="s">
        <v>9</v>
      </c>
      <c r="W80" t="s">
        <v>10</v>
      </c>
      <c r="Y80" t="s">
        <v>11</v>
      </c>
      <c r="AA80" t="s">
        <v>29</v>
      </c>
      <c r="AC80" t="s">
        <v>9</v>
      </c>
      <c r="AD80" t="s">
        <v>10</v>
      </c>
      <c r="AE80" t="s">
        <v>11</v>
      </c>
      <c r="AF80" t="s">
        <v>29</v>
      </c>
      <c r="AG80" t="s">
        <v>9</v>
      </c>
      <c r="AH80" t="s">
        <v>10</v>
      </c>
      <c r="AI80" t="s">
        <v>11</v>
      </c>
      <c r="AJ80" t="s">
        <v>29</v>
      </c>
      <c r="AK80" t="s">
        <v>12</v>
      </c>
      <c r="AL80" t="s">
        <v>13</v>
      </c>
      <c r="AM80" t="s">
        <v>31</v>
      </c>
      <c r="AN80" t="s">
        <v>9</v>
      </c>
      <c r="AO80" t="s">
        <v>10</v>
      </c>
      <c r="AP80" t="s">
        <v>11</v>
      </c>
      <c r="AQ80" t="s">
        <v>29</v>
      </c>
    </row>
    <row r="81" ht="12.75">
      <c r="A81" t="str">
        <f>CONCATENATE("CO ",$J$2," sts.")</f>
        <v>CO 78 sts.</v>
      </c>
    </row>
    <row r="82" ht="12.75">
      <c r="A82" t="s">
        <v>20</v>
      </c>
    </row>
    <row r="83" ht="12.75">
      <c r="A83" t="s">
        <v>21</v>
      </c>
    </row>
    <row r="84" spans="1:43" ht="12.75">
      <c r="A84" t="str">
        <f>IF(K84=1,CONCATENATE("Row ",H84,": ",B84,C84,G84),IF(K84=2,CONCATENATE("Row ",H84,": ",B84,C84,D84,G84),IF(K84=3,CONCATENATE("Row ",H84,": ",B84,C84,D84,E84,G84),CONCATENATE("Row ",H84,": ",B84,C84,D84,E84,F84,G84))))</f>
        <v>Row 6: K1, kfb, k28, 5-back-2, k to last 2 sts, kfb, k1. (80 sts)</v>
      </c>
      <c r="B84" t="str">
        <f>IF(I84=0,CONCATENATE("K",4+AG84-U84),CONCATENATE("K1, kfb, k",1+AG84-U84))</f>
        <v>K1, kfb, k28</v>
      </c>
      <c r="C84" t="str">
        <f>CONCATENATE(", ",U84,"-",AN84,"-",V84)</f>
        <v>, 5-back-2</v>
      </c>
      <c r="D84" t="str">
        <f>CONCATENATE(", k",AK84,", ",W84,"-",AO84,"-",X84)</f>
        <v>, k74, 5-back-4</v>
      </c>
      <c r="E84" t="str">
        <f>CONCATENATE(", k",AL84,", ",Y84,"-",AP84,"-",Z84)</f>
        <v>, k37, 8-front-8</v>
      </c>
      <c r="F84" t="str">
        <f>CONCATENATE(", k",AM84,", ",AA84,"-",AQ84,"-",AB84)</f>
        <v>, k99, 6-front-6</v>
      </c>
      <c r="G84" t="str">
        <f>IF(J84=J83,CONCATENATE(", k to end. (",J84," sts)"),CONCATENATE(", k to last 2 sts, kfb, k1. (",J84," sts)"))</f>
        <v>, k to last 2 sts, kfb, k1. (80 sts)</v>
      </c>
      <c r="H84">
        <f>2+ROW(A2)*2</f>
        <v>6</v>
      </c>
      <c r="I84">
        <v>2</v>
      </c>
      <c r="J84">
        <f>J$2+I84</f>
        <v>80</v>
      </c>
      <c r="K84">
        <f aca="true" ca="1" t="shared" si="37" ref="K84:K115">IF(RAND()&lt;J84/$J$2-INT(J84/$J$2),INT(J84/$J$2)+1,INT(J84/$J$2))</f>
        <v>1</v>
      </c>
      <c r="L84">
        <f aca="true" t="shared" si="38" ref="L84:L115">INT((J84-2*$J$3)/K84)</f>
        <v>72</v>
      </c>
      <c r="M84">
        <f aca="true" ca="1" t="shared" si="39" ref="M84:T99">INT(10*RAND())</f>
        <v>5</v>
      </c>
      <c r="N84">
        <f ca="1" t="shared" si="39"/>
        <v>0</v>
      </c>
      <c r="O84">
        <f ca="1" t="shared" si="39"/>
        <v>5</v>
      </c>
      <c r="P84">
        <f ca="1" t="shared" si="39"/>
        <v>4</v>
      </c>
      <c r="Q84">
        <f ca="1" t="shared" si="39"/>
        <v>8</v>
      </c>
      <c r="R84">
        <f ca="1" t="shared" si="39"/>
        <v>8</v>
      </c>
      <c r="S84">
        <f ca="1" t="shared" si="39"/>
        <v>6</v>
      </c>
      <c r="T84">
        <f ca="1" t="shared" si="39"/>
        <v>6</v>
      </c>
      <c r="U84">
        <f>IF(M84&lt;2,IF(N84&gt;2,2,1),M84)</f>
        <v>5</v>
      </c>
      <c r="V84">
        <f>IF(N84&lt;2,IF(M84&gt;2,2,1),N84)</f>
        <v>2</v>
      </c>
      <c r="W84">
        <f>IF(O84&lt;2,IF(P84&gt;2,2,1),O84)</f>
        <v>5</v>
      </c>
      <c r="X84">
        <f>IF(P84&lt;2,IF(O84&gt;2,2,1),P84)</f>
        <v>4</v>
      </c>
      <c r="Y84">
        <f>IF(Q84&lt;2,IF(R84&gt;2,2,1),Q84)</f>
        <v>8</v>
      </c>
      <c r="Z84">
        <f>IF(R84&lt;2,IF(Q84&gt;2,2,1),R84)</f>
        <v>8</v>
      </c>
      <c r="AA84">
        <f>IF(S84&lt;2,IF(T84&gt;2,2,1),S84)</f>
        <v>6</v>
      </c>
      <c r="AB84">
        <f>IF(T84&lt;2,IF(S84&gt;2,2,1),T84)</f>
        <v>6</v>
      </c>
      <c r="AC84">
        <f ca="1">INT(RAND()*$L84)</f>
        <v>32</v>
      </c>
      <c r="AD84">
        <f ca="1">INT(RAND()*$L84)</f>
        <v>41</v>
      </c>
      <c r="AE84">
        <f ca="1">INT(RAND()*$L84)</f>
        <v>18</v>
      </c>
      <c r="AF84">
        <f ca="1">INT(RAND()*$L84)</f>
        <v>59</v>
      </c>
      <c r="AG84">
        <f>IF(AC84-U84&lt;0,U84,IF(AC84+V84&gt;$L84,$L84-V84,AC84))</f>
        <v>32</v>
      </c>
      <c r="AH84">
        <f>IF(AD84-W84&lt;0,W84,IF(AD84+X84&gt;$L84,$L84-X84,AD84))</f>
        <v>41</v>
      </c>
      <c r="AI84">
        <f>IF(AE84-Y84&lt;0,Y84,IF(AE84+Z84&gt;$L84,$L84-Z84,AE84))</f>
        <v>18</v>
      </c>
      <c r="AJ84">
        <f>IF(AF84-AA84&lt;0,AA84,IF(AF84+AB84&gt;$L84,$L84-AB84,AF84))</f>
        <v>59</v>
      </c>
      <c r="AK84">
        <f aca="true" t="shared" si="40" ref="AK84:AK147">$L84-(AG84+V84)+(AH84-W84)</f>
        <v>74</v>
      </c>
      <c r="AL84">
        <f aca="true" t="shared" si="41" ref="AL84:AL147">$L84-(AH84+X84)+(AI84-Y84)</f>
        <v>37</v>
      </c>
      <c r="AM84">
        <f aca="true" t="shared" si="42" ref="AM84:AM147">$L84-(AI84+Z84)+(AJ84-AA84)</f>
        <v>99</v>
      </c>
      <c r="AN84" t="str">
        <f ca="1">IF(RAND()&gt;0.5,"back","front")</f>
        <v>back</v>
      </c>
      <c r="AO84" t="str">
        <f ca="1">IF(RAND()&gt;0.5,"back","front")</f>
        <v>back</v>
      </c>
      <c r="AP84" t="str">
        <f ca="1">IF(RAND()&gt;0.5,"back","front")</f>
        <v>front</v>
      </c>
      <c r="AQ84" t="str">
        <f ca="1">IF(RAND()&gt;0.5,"back","front")</f>
        <v>front</v>
      </c>
    </row>
    <row r="85" spans="1:43" ht="12.75">
      <c r="A85" t="str">
        <f aca="true" t="shared" si="43" ref="A85:A148">IF(K85=1,CONCATENATE("Row ",H85,": ",B85,C85,G85),IF(K85=2,CONCATENATE("Row ",H85,": ",B85,C85,D85,G85),IF(K85=3,CONCATENATE("Row ",H85,": ",B85,C85,D85,E85,G85),CONCATENATE("Row ",H85,": ",B85,C85,D85,E85,F85,G85))))</f>
        <v>Row 8: K43, 2-back-3, k to end. (80 sts)</v>
      </c>
      <c r="B85" t="str">
        <f aca="true" t="shared" si="44" ref="B85:B148">IF(I85=0,CONCATENATE("K",4+AG85-U85),CONCATENATE("K1, kfb, k",1+AG85-U85))</f>
        <v>K43</v>
      </c>
      <c r="C85" t="str">
        <f aca="true" t="shared" si="45" ref="C85:C148">CONCATENATE(", ",U85,"-",AN85,"-",V85)</f>
        <v>, 2-back-3</v>
      </c>
      <c r="D85" t="str">
        <f aca="true" t="shared" si="46" ref="D85:D148">CONCATENATE(", k",AK85,", ",W85,"-",AO85,"-",X85)</f>
        <v>, k54, 5-front-2</v>
      </c>
      <c r="E85" t="str">
        <f aca="true" t="shared" si="47" ref="E85:E148">CONCATENATE(", k",AL85,", ",Y85,"-",AP85,"-",Z85)</f>
        <v>, k96, 6-back-9</v>
      </c>
      <c r="F85" t="str">
        <f aca="true" t="shared" si="48" ref="F85:F148">CONCATENATE(", k",AM85,", ",AA85,"-",AQ85,"-",AB85)</f>
        <v>, k8, 6-front-6</v>
      </c>
      <c r="G85" t="str">
        <f aca="true" t="shared" si="49" ref="G85:G148">IF(J85=J84,CONCATENATE(", k to end. (",J85," sts)"),CONCATENATE(", k to last 2 sts, kfb, k1. (",J85," sts)"))</f>
        <v>, k to end. (80 sts)</v>
      </c>
      <c r="H85">
        <f aca="true" t="shared" si="50" ref="H85:H148">2+ROW(A3)*2</f>
        <v>8</v>
      </c>
      <c r="I85">
        <v>0</v>
      </c>
      <c r="J85">
        <f>J84+I85</f>
        <v>80</v>
      </c>
      <c r="K85">
        <f ca="1" t="shared" si="37"/>
        <v>1</v>
      </c>
      <c r="L85">
        <f t="shared" si="38"/>
        <v>72</v>
      </c>
      <c r="M85">
        <f ca="1" t="shared" si="39"/>
        <v>2</v>
      </c>
      <c r="N85">
        <f ca="1" t="shared" si="39"/>
        <v>3</v>
      </c>
      <c r="O85">
        <f ca="1" t="shared" si="39"/>
        <v>5</v>
      </c>
      <c r="P85">
        <f ca="1" t="shared" si="39"/>
        <v>0</v>
      </c>
      <c r="Q85">
        <f ca="1" t="shared" si="39"/>
        <v>6</v>
      </c>
      <c r="R85">
        <f ca="1" t="shared" si="39"/>
        <v>9</v>
      </c>
      <c r="S85">
        <f ca="1" t="shared" si="39"/>
        <v>6</v>
      </c>
      <c r="T85">
        <f ca="1" t="shared" si="39"/>
        <v>6</v>
      </c>
      <c r="U85">
        <f aca="true" t="shared" si="51" ref="U85:U148">IF(M85&lt;2,IF(N85&gt;2,2,1),M85)</f>
        <v>2</v>
      </c>
      <c r="V85">
        <f aca="true" t="shared" si="52" ref="V85:V148">IF(N85&lt;2,IF(M85&gt;2,2,1),N85)</f>
        <v>3</v>
      </c>
      <c r="W85">
        <f aca="true" t="shared" si="53" ref="W85:W148">IF(O85&lt;2,IF(P85&gt;2,2,1),O85)</f>
        <v>5</v>
      </c>
      <c r="X85">
        <f aca="true" t="shared" si="54" ref="X85:X148">IF(P85&lt;2,IF(O85&gt;2,2,1),P85)</f>
        <v>2</v>
      </c>
      <c r="Y85">
        <f aca="true" t="shared" si="55" ref="Y85:Y148">IF(Q85&lt;2,IF(R85&gt;2,2,1),Q85)</f>
        <v>6</v>
      </c>
      <c r="Z85">
        <f aca="true" t="shared" si="56" ref="Z85:Z148">IF(R85&lt;2,IF(Q85&gt;2,2,1),R85)</f>
        <v>9</v>
      </c>
      <c r="AA85">
        <f aca="true" t="shared" si="57" ref="AA85:AA148">IF(S85&lt;2,IF(T85&gt;2,2,1),S85)</f>
        <v>6</v>
      </c>
      <c r="AB85">
        <f aca="true" t="shared" si="58" ref="AB85:AB148">IF(T85&lt;2,IF(S85&gt;2,2,1),T85)</f>
        <v>6</v>
      </c>
      <c r="AC85">
        <f aca="true" ca="1" t="shared" si="59" ref="AC85:AF116">INT(RAND()*$L85)</f>
        <v>41</v>
      </c>
      <c r="AD85">
        <f ca="1" t="shared" si="59"/>
        <v>31</v>
      </c>
      <c r="AE85">
        <f ca="1" t="shared" si="59"/>
        <v>69</v>
      </c>
      <c r="AF85">
        <f ca="1" t="shared" si="59"/>
        <v>14</v>
      </c>
      <c r="AG85">
        <f aca="true" t="shared" si="60" ref="AG85:AG148">IF(AC85-U85&lt;0,U85,IF(AC85+V85&gt;L85,L85-V85,AC85))</f>
        <v>41</v>
      </c>
      <c r="AH85">
        <f aca="true" t="shared" si="61" ref="AH85:AH148">IF(AD85-W85&lt;0,W85,IF(AD85+X85&gt;$L85,$L85-X85,AD85))</f>
        <v>31</v>
      </c>
      <c r="AI85">
        <f aca="true" t="shared" si="62" ref="AI85:AI148">IF(AE85-Y85&lt;0,Y85,IF(AE85+Z85&gt;$L85,$L85-Z85,AE85))</f>
        <v>63</v>
      </c>
      <c r="AJ85">
        <f aca="true" t="shared" si="63" ref="AJ85:AJ148">IF(AF85-AA85&lt;0,AA85,IF(AF85+AB85&gt;$L85,$L85-AB85,AF85))</f>
        <v>14</v>
      </c>
      <c r="AK85">
        <f t="shared" si="40"/>
        <v>54</v>
      </c>
      <c r="AL85">
        <f t="shared" si="41"/>
        <v>96</v>
      </c>
      <c r="AM85">
        <f t="shared" si="42"/>
        <v>8</v>
      </c>
      <c r="AN85" t="str">
        <f aca="true" ca="1" t="shared" si="64" ref="AN85:AQ116">IF(RAND()&gt;0.5,"back","front")</f>
        <v>back</v>
      </c>
      <c r="AO85" t="str">
        <f ca="1" t="shared" si="64"/>
        <v>front</v>
      </c>
      <c r="AP85" t="str">
        <f ca="1" t="shared" si="64"/>
        <v>back</v>
      </c>
      <c r="AQ85" t="str">
        <f ca="1" t="shared" si="64"/>
        <v>front</v>
      </c>
    </row>
    <row r="86" spans="1:43" ht="12.75">
      <c r="A86" t="str">
        <f t="shared" si="43"/>
        <v>Row 10: K1, kfb, k63, 7-front-5, k to last 2 sts, kfb, k1. (82 sts)</v>
      </c>
      <c r="B86" t="str">
        <f t="shared" si="44"/>
        <v>K1, kfb, k63</v>
      </c>
      <c r="C86" t="str">
        <f t="shared" si="45"/>
        <v>, 7-front-5</v>
      </c>
      <c r="D86" t="str">
        <f t="shared" si="46"/>
        <v>, k54, 2-back-8</v>
      </c>
      <c r="E86" t="str">
        <f t="shared" si="47"/>
        <v>, k52, 1-back-1</v>
      </c>
      <c r="F86" t="str">
        <f t="shared" si="48"/>
        <v>, k31, 9-front-5</v>
      </c>
      <c r="G86" t="str">
        <f t="shared" si="49"/>
        <v>, k to last 2 sts, kfb, k1. (82 sts)</v>
      </c>
      <c r="H86">
        <f t="shared" si="50"/>
        <v>10</v>
      </c>
      <c r="I86">
        <v>2</v>
      </c>
      <c r="J86">
        <f aca="true" t="shared" si="65" ref="J86:J149">J85+I86</f>
        <v>82</v>
      </c>
      <c r="K86">
        <f ca="1" t="shared" si="37"/>
        <v>1</v>
      </c>
      <c r="L86">
        <f t="shared" si="38"/>
        <v>74</v>
      </c>
      <c r="M86">
        <f ca="1" t="shared" si="39"/>
        <v>7</v>
      </c>
      <c r="N86">
        <f ca="1" t="shared" si="39"/>
        <v>5</v>
      </c>
      <c r="O86">
        <f ca="1" t="shared" si="39"/>
        <v>0</v>
      </c>
      <c r="P86">
        <f ca="1" t="shared" si="39"/>
        <v>8</v>
      </c>
      <c r="Q86">
        <f ca="1" t="shared" si="39"/>
        <v>1</v>
      </c>
      <c r="R86">
        <f ca="1" t="shared" si="39"/>
        <v>0</v>
      </c>
      <c r="S86">
        <f ca="1" t="shared" si="39"/>
        <v>9</v>
      </c>
      <c r="T86">
        <f ca="1" t="shared" si="39"/>
        <v>5</v>
      </c>
      <c r="U86">
        <f t="shared" si="51"/>
        <v>7</v>
      </c>
      <c r="V86">
        <f t="shared" si="52"/>
        <v>5</v>
      </c>
      <c r="W86">
        <f t="shared" si="53"/>
        <v>2</v>
      </c>
      <c r="X86">
        <f t="shared" si="54"/>
        <v>8</v>
      </c>
      <c r="Y86">
        <f t="shared" si="55"/>
        <v>1</v>
      </c>
      <c r="Z86">
        <f t="shared" si="56"/>
        <v>1</v>
      </c>
      <c r="AA86">
        <f t="shared" si="57"/>
        <v>9</v>
      </c>
      <c r="AB86">
        <f t="shared" si="58"/>
        <v>5</v>
      </c>
      <c r="AC86">
        <f ca="1" t="shared" si="59"/>
        <v>69</v>
      </c>
      <c r="AD86">
        <f ca="1" t="shared" si="59"/>
        <v>56</v>
      </c>
      <c r="AE86">
        <f ca="1" t="shared" si="59"/>
        <v>43</v>
      </c>
      <c r="AF86">
        <f ca="1" t="shared" si="59"/>
        <v>10</v>
      </c>
      <c r="AG86">
        <f t="shared" si="60"/>
        <v>69</v>
      </c>
      <c r="AH86">
        <f t="shared" si="61"/>
        <v>56</v>
      </c>
      <c r="AI86">
        <f t="shared" si="62"/>
        <v>43</v>
      </c>
      <c r="AJ86">
        <f t="shared" si="63"/>
        <v>10</v>
      </c>
      <c r="AK86">
        <f t="shared" si="40"/>
        <v>54</v>
      </c>
      <c r="AL86">
        <f t="shared" si="41"/>
        <v>52</v>
      </c>
      <c r="AM86">
        <f t="shared" si="42"/>
        <v>31</v>
      </c>
      <c r="AN86" t="str">
        <f ca="1" t="shared" si="64"/>
        <v>front</v>
      </c>
      <c r="AO86" t="str">
        <f ca="1" t="shared" si="64"/>
        <v>back</v>
      </c>
      <c r="AP86" t="str">
        <f ca="1" t="shared" si="64"/>
        <v>back</v>
      </c>
      <c r="AQ86" t="str">
        <f ca="1" t="shared" si="64"/>
        <v>front</v>
      </c>
    </row>
    <row r="87" spans="1:43" ht="12.75">
      <c r="A87" t="str">
        <f t="shared" si="43"/>
        <v>Row 12: K23, 5-back-2, k to end. (82 sts)</v>
      </c>
      <c r="B87" t="str">
        <f t="shared" si="44"/>
        <v>K23</v>
      </c>
      <c r="C87" t="str">
        <f t="shared" si="45"/>
        <v>, 5-back-2</v>
      </c>
      <c r="D87" t="str">
        <f t="shared" si="46"/>
        <v>, k82, 2-front-3</v>
      </c>
      <c r="E87" t="str">
        <f t="shared" si="47"/>
        <v>, k53, 7-front-8</v>
      </c>
      <c r="F87" t="str">
        <f t="shared" si="48"/>
        <v>, k41, 2-front-3</v>
      </c>
      <c r="G87" t="str">
        <f t="shared" si="49"/>
        <v>, k to end. (82 sts)</v>
      </c>
      <c r="H87">
        <f t="shared" si="50"/>
        <v>12</v>
      </c>
      <c r="I87">
        <v>0</v>
      </c>
      <c r="J87">
        <f t="shared" si="65"/>
        <v>82</v>
      </c>
      <c r="K87">
        <f ca="1" t="shared" si="37"/>
        <v>1</v>
      </c>
      <c r="L87">
        <f t="shared" si="38"/>
        <v>74</v>
      </c>
      <c r="M87">
        <f ca="1" t="shared" si="39"/>
        <v>5</v>
      </c>
      <c r="N87">
        <f ca="1" t="shared" si="39"/>
        <v>1</v>
      </c>
      <c r="O87">
        <f ca="1" t="shared" si="39"/>
        <v>2</v>
      </c>
      <c r="P87">
        <f ca="1" t="shared" si="39"/>
        <v>3</v>
      </c>
      <c r="Q87">
        <f ca="1" t="shared" si="39"/>
        <v>7</v>
      </c>
      <c r="R87">
        <f ca="1" t="shared" si="39"/>
        <v>8</v>
      </c>
      <c r="S87">
        <f ca="1" t="shared" si="39"/>
        <v>1</v>
      </c>
      <c r="T87">
        <f ca="1" t="shared" si="39"/>
        <v>3</v>
      </c>
      <c r="U87">
        <f t="shared" si="51"/>
        <v>5</v>
      </c>
      <c r="V87">
        <f t="shared" si="52"/>
        <v>2</v>
      </c>
      <c r="W87">
        <f t="shared" si="53"/>
        <v>2</v>
      </c>
      <c r="X87">
        <f t="shared" si="54"/>
        <v>3</v>
      </c>
      <c r="Y87">
        <f t="shared" si="55"/>
        <v>7</v>
      </c>
      <c r="Z87">
        <f t="shared" si="56"/>
        <v>8</v>
      </c>
      <c r="AA87">
        <f t="shared" si="57"/>
        <v>2</v>
      </c>
      <c r="AB87">
        <f t="shared" si="58"/>
        <v>3</v>
      </c>
      <c r="AC87">
        <f ca="1" t="shared" si="59"/>
        <v>24</v>
      </c>
      <c r="AD87">
        <f ca="1" t="shared" si="59"/>
        <v>36</v>
      </c>
      <c r="AE87">
        <f ca="1" t="shared" si="59"/>
        <v>25</v>
      </c>
      <c r="AF87">
        <f ca="1" t="shared" si="59"/>
        <v>2</v>
      </c>
      <c r="AG87">
        <f t="shared" si="60"/>
        <v>24</v>
      </c>
      <c r="AH87">
        <f t="shared" si="61"/>
        <v>36</v>
      </c>
      <c r="AI87">
        <f t="shared" si="62"/>
        <v>25</v>
      </c>
      <c r="AJ87">
        <f t="shared" si="63"/>
        <v>2</v>
      </c>
      <c r="AK87">
        <f t="shared" si="40"/>
        <v>82</v>
      </c>
      <c r="AL87">
        <f t="shared" si="41"/>
        <v>53</v>
      </c>
      <c r="AM87">
        <f t="shared" si="42"/>
        <v>41</v>
      </c>
      <c r="AN87" t="str">
        <f ca="1" t="shared" si="64"/>
        <v>back</v>
      </c>
      <c r="AO87" t="str">
        <f ca="1" t="shared" si="64"/>
        <v>front</v>
      </c>
      <c r="AP87" t="str">
        <f ca="1" t="shared" si="64"/>
        <v>front</v>
      </c>
      <c r="AQ87" t="str">
        <f ca="1" t="shared" si="64"/>
        <v>front</v>
      </c>
    </row>
    <row r="88" spans="1:43" ht="12.75">
      <c r="A88" t="str">
        <f t="shared" si="43"/>
        <v>Row 14: K1, kfb, k50, 2-back-3, k to last 2 sts, kfb, k1. (84 sts)</v>
      </c>
      <c r="B88" t="str">
        <f t="shared" si="44"/>
        <v>K1, kfb, k50</v>
      </c>
      <c r="C88" t="str">
        <f t="shared" si="45"/>
        <v>, 2-back-3</v>
      </c>
      <c r="D88" t="str">
        <f t="shared" si="46"/>
        <v>, k73, 3-front-4</v>
      </c>
      <c r="E88" t="str">
        <f t="shared" si="47"/>
        <v>, k73, 2-front-9</v>
      </c>
      <c r="F88" t="str">
        <f t="shared" si="48"/>
        <v>, k43, 5-front-3</v>
      </c>
      <c r="G88" t="str">
        <f t="shared" si="49"/>
        <v>, k to last 2 sts, kfb, k1. (84 sts)</v>
      </c>
      <c r="H88">
        <f t="shared" si="50"/>
        <v>14</v>
      </c>
      <c r="I88">
        <v>2</v>
      </c>
      <c r="J88">
        <f t="shared" si="65"/>
        <v>84</v>
      </c>
      <c r="K88">
        <f ca="1" t="shared" si="37"/>
        <v>1</v>
      </c>
      <c r="L88">
        <f t="shared" si="38"/>
        <v>76</v>
      </c>
      <c r="M88">
        <f ca="1" t="shared" si="39"/>
        <v>0</v>
      </c>
      <c r="N88">
        <f ca="1" t="shared" si="39"/>
        <v>3</v>
      </c>
      <c r="O88">
        <f ca="1" t="shared" si="39"/>
        <v>3</v>
      </c>
      <c r="P88">
        <f ca="1" t="shared" si="39"/>
        <v>4</v>
      </c>
      <c r="Q88">
        <f ca="1" t="shared" si="39"/>
        <v>0</v>
      </c>
      <c r="R88">
        <f ca="1" t="shared" si="39"/>
        <v>9</v>
      </c>
      <c r="S88">
        <f ca="1" t="shared" si="39"/>
        <v>5</v>
      </c>
      <c r="T88">
        <f ca="1" t="shared" si="39"/>
        <v>3</v>
      </c>
      <c r="U88">
        <f t="shared" si="51"/>
        <v>2</v>
      </c>
      <c r="V88">
        <f t="shared" si="52"/>
        <v>3</v>
      </c>
      <c r="W88">
        <f t="shared" si="53"/>
        <v>3</v>
      </c>
      <c r="X88">
        <f t="shared" si="54"/>
        <v>4</v>
      </c>
      <c r="Y88">
        <f t="shared" si="55"/>
        <v>2</v>
      </c>
      <c r="Z88">
        <f t="shared" si="56"/>
        <v>9</v>
      </c>
      <c r="AA88">
        <f t="shared" si="57"/>
        <v>5</v>
      </c>
      <c r="AB88">
        <f t="shared" si="58"/>
        <v>3</v>
      </c>
      <c r="AC88">
        <f ca="1" t="shared" si="59"/>
        <v>51</v>
      </c>
      <c r="AD88">
        <f ca="1" t="shared" si="59"/>
        <v>54</v>
      </c>
      <c r="AE88">
        <f ca="1" t="shared" si="59"/>
        <v>57</v>
      </c>
      <c r="AF88">
        <f ca="1" t="shared" si="59"/>
        <v>38</v>
      </c>
      <c r="AG88">
        <f t="shared" si="60"/>
        <v>51</v>
      </c>
      <c r="AH88">
        <f t="shared" si="61"/>
        <v>54</v>
      </c>
      <c r="AI88">
        <f t="shared" si="62"/>
        <v>57</v>
      </c>
      <c r="AJ88">
        <f t="shared" si="63"/>
        <v>38</v>
      </c>
      <c r="AK88">
        <f t="shared" si="40"/>
        <v>73</v>
      </c>
      <c r="AL88">
        <f t="shared" si="41"/>
        <v>73</v>
      </c>
      <c r="AM88">
        <f t="shared" si="42"/>
        <v>43</v>
      </c>
      <c r="AN88" t="str">
        <f ca="1" t="shared" si="64"/>
        <v>back</v>
      </c>
      <c r="AO88" t="str">
        <f ca="1" t="shared" si="64"/>
        <v>front</v>
      </c>
      <c r="AP88" t="str">
        <f ca="1" t="shared" si="64"/>
        <v>front</v>
      </c>
      <c r="AQ88" t="str">
        <f ca="1" t="shared" si="64"/>
        <v>front</v>
      </c>
    </row>
    <row r="89" spans="1:43" ht="12.75">
      <c r="A89" t="str">
        <f t="shared" si="43"/>
        <v>Row 16: K17, 2-front-2, k to end. (84 sts)</v>
      </c>
      <c r="B89" t="str">
        <f t="shared" si="44"/>
        <v>K17</v>
      </c>
      <c r="C89" t="str">
        <f t="shared" si="45"/>
        <v>, 2-front-2</v>
      </c>
      <c r="D89" t="str">
        <f t="shared" si="46"/>
        <v>, k93, 2-back-8</v>
      </c>
      <c r="E89" t="str">
        <f t="shared" si="47"/>
        <v>, k86, 3-back-9</v>
      </c>
      <c r="F89" t="str">
        <f t="shared" si="48"/>
        <v>, k59, 8-back-2</v>
      </c>
      <c r="G89" t="str">
        <f t="shared" si="49"/>
        <v>, k to end. (84 sts)</v>
      </c>
      <c r="H89">
        <f t="shared" si="50"/>
        <v>16</v>
      </c>
      <c r="I89">
        <v>0</v>
      </c>
      <c r="J89">
        <f t="shared" si="65"/>
        <v>84</v>
      </c>
      <c r="K89">
        <f ca="1" t="shared" si="37"/>
        <v>1</v>
      </c>
      <c r="L89">
        <f t="shared" si="38"/>
        <v>76</v>
      </c>
      <c r="M89">
        <f ca="1" t="shared" si="39"/>
        <v>2</v>
      </c>
      <c r="N89">
        <f ca="1" t="shared" si="39"/>
        <v>2</v>
      </c>
      <c r="O89">
        <f ca="1" t="shared" si="39"/>
        <v>1</v>
      </c>
      <c r="P89">
        <f ca="1" t="shared" si="39"/>
        <v>8</v>
      </c>
      <c r="Q89">
        <f ca="1" t="shared" si="39"/>
        <v>3</v>
      </c>
      <c r="R89">
        <f ca="1" t="shared" si="39"/>
        <v>9</v>
      </c>
      <c r="S89">
        <f ca="1" t="shared" si="39"/>
        <v>8</v>
      </c>
      <c r="T89">
        <f ca="1" t="shared" si="39"/>
        <v>1</v>
      </c>
      <c r="U89">
        <f t="shared" si="51"/>
        <v>2</v>
      </c>
      <c r="V89">
        <f t="shared" si="52"/>
        <v>2</v>
      </c>
      <c r="W89">
        <f t="shared" si="53"/>
        <v>2</v>
      </c>
      <c r="X89">
        <f t="shared" si="54"/>
        <v>8</v>
      </c>
      <c r="Y89">
        <f t="shared" si="55"/>
        <v>3</v>
      </c>
      <c r="Z89">
        <f t="shared" si="56"/>
        <v>9</v>
      </c>
      <c r="AA89">
        <f t="shared" si="57"/>
        <v>8</v>
      </c>
      <c r="AB89">
        <f t="shared" si="58"/>
        <v>2</v>
      </c>
      <c r="AC89">
        <f ca="1" t="shared" si="59"/>
        <v>15</v>
      </c>
      <c r="AD89">
        <f ca="1" t="shared" si="59"/>
        <v>36</v>
      </c>
      <c r="AE89">
        <f ca="1" t="shared" si="59"/>
        <v>57</v>
      </c>
      <c r="AF89">
        <f ca="1" t="shared" si="59"/>
        <v>57</v>
      </c>
      <c r="AG89">
        <f t="shared" si="60"/>
        <v>15</v>
      </c>
      <c r="AH89">
        <f t="shared" si="61"/>
        <v>36</v>
      </c>
      <c r="AI89">
        <f t="shared" si="62"/>
        <v>57</v>
      </c>
      <c r="AJ89">
        <f t="shared" si="63"/>
        <v>57</v>
      </c>
      <c r="AK89">
        <f t="shared" si="40"/>
        <v>93</v>
      </c>
      <c r="AL89">
        <f t="shared" si="41"/>
        <v>86</v>
      </c>
      <c r="AM89">
        <f t="shared" si="42"/>
        <v>59</v>
      </c>
      <c r="AN89" t="str">
        <f ca="1" t="shared" si="64"/>
        <v>front</v>
      </c>
      <c r="AO89" t="str">
        <f ca="1" t="shared" si="64"/>
        <v>back</v>
      </c>
      <c r="AP89" t="str">
        <f ca="1" t="shared" si="64"/>
        <v>back</v>
      </c>
      <c r="AQ89" t="str">
        <f ca="1" t="shared" si="64"/>
        <v>back</v>
      </c>
    </row>
    <row r="90" spans="1:43" ht="12.75">
      <c r="A90" t="str">
        <f t="shared" si="43"/>
        <v>Row 18: K1, kfb, k8, 6-front-7, k to last 2 sts, kfb, k1. (86 sts)</v>
      </c>
      <c r="B90" t="str">
        <f t="shared" si="44"/>
        <v>K1, kfb, k8</v>
      </c>
      <c r="C90" t="str">
        <f t="shared" si="45"/>
        <v>, 6-front-7</v>
      </c>
      <c r="D90" t="str">
        <f t="shared" si="46"/>
        <v>, k122, 1-back-1</v>
      </c>
      <c r="E90" t="str">
        <f t="shared" si="47"/>
        <v>, k67, 2-back-6</v>
      </c>
      <c r="F90" t="str">
        <f t="shared" si="48"/>
        <v>, k69, 4-back-8</v>
      </c>
      <c r="G90" t="str">
        <f t="shared" si="49"/>
        <v>, k to last 2 sts, kfb, k1. (86 sts)</v>
      </c>
      <c r="H90">
        <f t="shared" si="50"/>
        <v>18</v>
      </c>
      <c r="I90">
        <v>2</v>
      </c>
      <c r="J90">
        <f t="shared" si="65"/>
        <v>86</v>
      </c>
      <c r="K90">
        <f ca="1" t="shared" si="37"/>
        <v>1</v>
      </c>
      <c r="L90">
        <f t="shared" si="38"/>
        <v>78</v>
      </c>
      <c r="M90">
        <f ca="1" t="shared" si="39"/>
        <v>6</v>
      </c>
      <c r="N90">
        <f ca="1" t="shared" si="39"/>
        <v>7</v>
      </c>
      <c r="O90">
        <f ca="1" t="shared" si="39"/>
        <v>0</v>
      </c>
      <c r="P90">
        <f ca="1" t="shared" si="39"/>
        <v>1</v>
      </c>
      <c r="Q90">
        <f ca="1" t="shared" si="39"/>
        <v>1</v>
      </c>
      <c r="R90">
        <f ca="1" t="shared" si="39"/>
        <v>6</v>
      </c>
      <c r="S90">
        <f ca="1" t="shared" si="39"/>
        <v>4</v>
      </c>
      <c r="T90">
        <f ca="1" t="shared" si="39"/>
        <v>8</v>
      </c>
      <c r="U90">
        <f t="shared" si="51"/>
        <v>6</v>
      </c>
      <c r="V90">
        <f t="shared" si="52"/>
        <v>7</v>
      </c>
      <c r="W90">
        <f t="shared" si="53"/>
        <v>1</v>
      </c>
      <c r="X90">
        <f t="shared" si="54"/>
        <v>1</v>
      </c>
      <c r="Y90">
        <f t="shared" si="55"/>
        <v>2</v>
      </c>
      <c r="Z90">
        <f t="shared" si="56"/>
        <v>6</v>
      </c>
      <c r="AA90">
        <f t="shared" si="57"/>
        <v>4</v>
      </c>
      <c r="AB90">
        <f t="shared" si="58"/>
        <v>8</v>
      </c>
      <c r="AC90">
        <f ca="1" t="shared" si="59"/>
        <v>13</v>
      </c>
      <c r="AD90">
        <f ca="1" t="shared" si="59"/>
        <v>65</v>
      </c>
      <c r="AE90">
        <f ca="1" t="shared" si="59"/>
        <v>57</v>
      </c>
      <c r="AF90">
        <f ca="1" t="shared" si="59"/>
        <v>58</v>
      </c>
      <c r="AG90">
        <f t="shared" si="60"/>
        <v>13</v>
      </c>
      <c r="AH90">
        <f t="shared" si="61"/>
        <v>65</v>
      </c>
      <c r="AI90">
        <f t="shared" si="62"/>
        <v>57</v>
      </c>
      <c r="AJ90">
        <f t="shared" si="63"/>
        <v>58</v>
      </c>
      <c r="AK90">
        <f t="shared" si="40"/>
        <v>122</v>
      </c>
      <c r="AL90">
        <f t="shared" si="41"/>
        <v>67</v>
      </c>
      <c r="AM90">
        <f t="shared" si="42"/>
        <v>69</v>
      </c>
      <c r="AN90" t="str">
        <f ca="1" t="shared" si="64"/>
        <v>front</v>
      </c>
      <c r="AO90" t="str">
        <f ca="1" t="shared" si="64"/>
        <v>back</v>
      </c>
      <c r="AP90" t="str">
        <f ca="1" t="shared" si="64"/>
        <v>back</v>
      </c>
      <c r="AQ90" t="str">
        <f ca="1" t="shared" si="64"/>
        <v>back</v>
      </c>
    </row>
    <row r="91" spans="1:43" ht="12.75">
      <c r="A91" t="str">
        <f t="shared" si="43"/>
        <v>Row 20: K6, 9-front-9, k to end. (86 sts)</v>
      </c>
      <c r="B91" t="str">
        <f t="shared" si="44"/>
        <v>K6</v>
      </c>
      <c r="C91" t="str">
        <f t="shared" si="45"/>
        <v>, 9-front-9</v>
      </c>
      <c r="D91" t="str">
        <f t="shared" si="46"/>
        <v>, k110, 3-front-2</v>
      </c>
      <c r="E91" t="str">
        <f t="shared" si="47"/>
        <v>, k67, 8-back-4</v>
      </c>
      <c r="F91" t="str">
        <f t="shared" si="48"/>
        <v>, k95, 1-front-1</v>
      </c>
      <c r="G91" t="str">
        <f t="shared" si="49"/>
        <v>, k to end. (86 sts)</v>
      </c>
      <c r="H91">
        <f t="shared" si="50"/>
        <v>20</v>
      </c>
      <c r="I91">
        <v>0</v>
      </c>
      <c r="J91">
        <f t="shared" si="65"/>
        <v>86</v>
      </c>
      <c r="K91">
        <f ca="1" t="shared" si="37"/>
        <v>1</v>
      </c>
      <c r="L91">
        <f t="shared" si="38"/>
        <v>78</v>
      </c>
      <c r="M91">
        <f ca="1" t="shared" si="39"/>
        <v>9</v>
      </c>
      <c r="N91">
        <f ca="1" t="shared" si="39"/>
        <v>9</v>
      </c>
      <c r="O91">
        <f ca="1" t="shared" si="39"/>
        <v>3</v>
      </c>
      <c r="P91">
        <f ca="1" t="shared" si="39"/>
        <v>2</v>
      </c>
      <c r="Q91">
        <f ca="1" t="shared" si="39"/>
        <v>8</v>
      </c>
      <c r="R91">
        <f ca="1" t="shared" si="39"/>
        <v>4</v>
      </c>
      <c r="S91">
        <f ca="1" t="shared" si="39"/>
        <v>1</v>
      </c>
      <c r="T91">
        <f ca="1" t="shared" si="39"/>
        <v>0</v>
      </c>
      <c r="U91">
        <f t="shared" si="51"/>
        <v>9</v>
      </c>
      <c r="V91">
        <f t="shared" si="52"/>
        <v>9</v>
      </c>
      <c r="W91">
        <f t="shared" si="53"/>
        <v>3</v>
      </c>
      <c r="X91">
        <f t="shared" si="54"/>
        <v>2</v>
      </c>
      <c r="Y91">
        <f t="shared" si="55"/>
        <v>8</v>
      </c>
      <c r="Z91">
        <f t="shared" si="56"/>
        <v>4</v>
      </c>
      <c r="AA91">
        <f t="shared" si="57"/>
        <v>1</v>
      </c>
      <c r="AB91">
        <f t="shared" si="58"/>
        <v>1</v>
      </c>
      <c r="AC91">
        <f ca="1" t="shared" si="59"/>
        <v>11</v>
      </c>
      <c r="AD91">
        <f ca="1" t="shared" si="59"/>
        <v>55</v>
      </c>
      <c r="AE91">
        <f ca="1" t="shared" si="59"/>
        <v>54</v>
      </c>
      <c r="AF91">
        <f ca="1" t="shared" si="59"/>
        <v>76</v>
      </c>
      <c r="AG91">
        <f t="shared" si="60"/>
        <v>11</v>
      </c>
      <c r="AH91">
        <f t="shared" si="61"/>
        <v>55</v>
      </c>
      <c r="AI91">
        <f t="shared" si="62"/>
        <v>54</v>
      </c>
      <c r="AJ91">
        <f t="shared" si="63"/>
        <v>76</v>
      </c>
      <c r="AK91">
        <f t="shared" si="40"/>
        <v>110</v>
      </c>
      <c r="AL91">
        <f t="shared" si="41"/>
        <v>67</v>
      </c>
      <c r="AM91">
        <f t="shared" si="42"/>
        <v>95</v>
      </c>
      <c r="AN91" t="str">
        <f ca="1" t="shared" si="64"/>
        <v>front</v>
      </c>
      <c r="AO91" t="str">
        <f ca="1" t="shared" si="64"/>
        <v>front</v>
      </c>
      <c r="AP91" t="str">
        <f ca="1" t="shared" si="64"/>
        <v>back</v>
      </c>
      <c r="AQ91" t="str">
        <f ca="1" t="shared" si="64"/>
        <v>front</v>
      </c>
    </row>
    <row r="92" spans="1:43" ht="12.75">
      <c r="A92" t="str">
        <f t="shared" si="43"/>
        <v>Row 22: K1, kfb, k72, 7-front-2, k to last 2 sts, kfb, k1. (88 sts)</v>
      </c>
      <c r="B92" t="str">
        <f t="shared" si="44"/>
        <v>K1, kfb, k72</v>
      </c>
      <c r="C92" t="str">
        <f t="shared" si="45"/>
        <v>, 7-front-2</v>
      </c>
      <c r="D92" t="str">
        <f t="shared" si="46"/>
        <v>, k2, 3-front-5</v>
      </c>
      <c r="E92" t="str">
        <f t="shared" si="47"/>
        <v>, k113, 3-front-2</v>
      </c>
      <c r="F92" t="str">
        <f t="shared" si="48"/>
        <v>, k99, 2-back-1</v>
      </c>
      <c r="G92" t="str">
        <f t="shared" si="49"/>
        <v>, k to last 2 sts, kfb, k1. (88 sts)</v>
      </c>
      <c r="H92">
        <f t="shared" si="50"/>
        <v>22</v>
      </c>
      <c r="I92">
        <v>2</v>
      </c>
      <c r="J92">
        <f t="shared" si="65"/>
        <v>88</v>
      </c>
      <c r="K92">
        <f ca="1" t="shared" si="37"/>
        <v>1</v>
      </c>
      <c r="L92">
        <f t="shared" si="38"/>
        <v>80</v>
      </c>
      <c r="M92">
        <f ca="1" t="shared" si="39"/>
        <v>7</v>
      </c>
      <c r="N92">
        <f ca="1" t="shared" si="39"/>
        <v>0</v>
      </c>
      <c r="O92">
        <f ca="1" t="shared" si="39"/>
        <v>3</v>
      </c>
      <c r="P92">
        <f ca="1" t="shared" si="39"/>
        <v>5</v>
      </c>
      <c r="Q92">
        <f ca="1" t="shared" si="39"/>
        <v>3</v>
      </c>
      <c r="R92">
        <f ca="1" t="shared" si="39"/>
        <v>0</v>
      </c>
      <c r="S92">
        <f ca="1" t="shared" si="39"/>
        <v>2</v>
      </c>
      <c r="T92">
        <f ca="1" t="shared" si="39"/>
        <v>0</v>
      </c>
      <c r="U92">
        <f t="shared" si="51"/>
        <v>7</v>
      </c>
      <c r="V92">
        <f t="shared" si="52"/>
        <v>2</v>
      </c>
      <c r="W92">
        <f t="shared" si="53"/>
        <v>3</v>
      </c>
      <c r="X92">
        <f t="shared" si="54"/>
        <v>5</v>
      </c>
      <c r="Y92">
        <f t="shared" si="55"/>
        <v>3</v>
      </c>
      <c r="Z92">
        <f t="shared" si="56"/>
        <v>2</v>
      </c>
      <c r="AA92">
        <f t="shared" si="57"/>
        <v>2</v>
      </c>
      <c r="AB92">
        <f t="shared" si="58"/>
        <v>1</v>
      </c>
      <c r="AC92">
        <f ca="1" t="shared" si="59"/>
        <v>79</v>
      </c>
      <c r="AD92">
        <f ca="1" t="shared" si="59"/>
        <v>5</v>
      </c>
      <c r="AE92">
        <f ca="1" t="shared" si="59"/>
        <v>46</v>
      </c>
      <c r="AF92">
        <f ca="1" t="shared" si="59"/>
        <v>69</v>
      </c>
      <c r="AG92">
        <f t="shared" si="60"/>
        <v>78</v>
      </c>
      <c r="AH92">
        <f t="shared" si="61"/>
        <v>5</v>
      </c>
      <c r="AI92">
        <f t="shared" si="62"/>
        <v>46</v>
      </c>
      <c r="AJ92">
        <f t="shared" si="63"/>
        <v>69</v>
      </c>
      <c r="AK92">
        <f t="shared" si="40"/>
        <v>2</v>
      </c>
      <c r="AL92">
        <f t="shared" si="41"/>
        <v>113</v>
      </c>
      <c r="AM92">
        <f t="shared" si="42"/>
        <v>99</v>
      </c>
      <c r="AN92" t="str">
        <f ca="1" t="shared" si="64"/>
        <v>front</v>
      </c>
      <c r="AO92" t="str">
        <f ca="1" t="shared" si="64"/>
        <v>front</v>
      </c>
      <c r="AP92" t="str">
        <f ca="1" t="shared" si="64"/>
        <v>front</v>
      </c>
      <c r="AQ92" t="str">
        <f ca="1" t="shared" si="64"/>
        <v>back</v>
      </c>
    </row>
    <row r="93" spans="1:43" ht="12.75">
      <c r="A93" t="str">
        <f t="shared" si="43"/>
        <v>Row 24: K78, 4-back-2, k to end. (88 sts)</v>
      </c>
      <c r="B93" t="str">
        <f t="shared" si="44"/>
        <v>K78</v>
      </c>
      <c r="C93" t="str">
        <f t="shared" si="45"/>
        <v>, 4-back-2</v>
      </c>
      <c r="D93" t="str">
        <f t="shared" si="46"/>
        <v>, k30, 5-front-2</v>
      </c>
      <c r="E93" t="str">
        <f t="shared" si="47"/>
        <v>, k59, 9-back-2</v>
      </c>
      <c r="F93" t="str">
        <f t="shared" si="48"/>
        <v>, k57, 7-back-4</v>
      </c>
      <c r="G93" t="str">
        <f t="shared" si="49"/>
        <v>, k to end. (88 sts)</v>
      </c>
      <c r="H93">
        <f t="shared" si="50"/>
        <v>24</v>
      </c>
      <c r="I93">
        <v>0</v>
      </c>
      <c r="J93">
        <f t="shared" si="65"/>
        <v>88</v>
      </c>
      <c r="K93">
        <f ca="1" t="shared" si="37"/>
        <v>1</v>
      </c>
      <c r="L93">
        <f t="shared" si="38"/>
        <v>80</v>
      </c>
      <c r="M93">
        <f ca="1" t="shared" si="39"/>
        <v>4</v>
      </c>
      <c r="N93">
        <f ca="1" t="shared" si="39"/>
        <v>0</v>
      </c>
      <c r="O93">
        <f ca="1" t="shared" si="39"/>
        <v>5</v>
      </c>
      <c r="P93">
        <f ca="1" t="shared" si="39"/>
        <v>1</v>
      </c>
      <c r="Q93">
        <f ca="1" t="shared" si="39"/>
        <v>9</v>
      </c>
      <c r="R93">
        <f ca="1" t="shared" si="39"/>
        <v>2</v>
      </c>
      <c r="S93">
        <f ca="1" t="shared" si="39"/>
        <v>7</v>
      </c>
      <c r="T93">
        <f ca="1" t="shared" si="39"/>
        <v>4</v>
      </c>
      <c r="U93">
        <f t="shared" si="51"/>
        <v>4</v>
      </c>
      <c r="V93">
        <f t="shared" si="52"/>
        <v>2</v>
      </c>
      <c r="W93">
        <f t="shared" si="53"/>
        <v>5</v>
      </c>
      <c r="X93">
        <f t="shared" si="54"/>
        <v>2</v>
      </c>
      <c r="Y93">
        <f t="shared" si="55"/>
        <v>9</v>
      </c>
      <c r="Z93">
        <f t="shared" si="56"/>
        <v>2</v>
      </c>
      <c r="AA93">
        <f t="shared" si="57"/>
        <v>7</v>
      </c>
      <c r="AB93">
        <f t="shared" si="58"/>
        <v>4</v>
      </c>
      <c r="AC93">
        <f ca="1" t="shared" si="59"/>
        <v>79</v>
      </c>
      <c r="AD93">
        <f ca="1" t="shared" si="59"/>
        <v>35</v>
      </c>
      <c r="AE93">
        <f ca="1" t="shared" si="59"/>
        <v>25</v>
      </c>
      <c r="AF93">
        <f ca="1" t="shared" si="59"/>
        <v>11</v>
      </c>
      <c r="AG93">
        <f t="shared" si="60"/>
        <v>78</v>
      </c>
      <c r="AH93">
        <f t="shared" si="61"/>
        <v>35</v>
      </c>
      <c r="AI93">
        <f t="shared" si="62"/>
        <v>25</v>
      </c>
      <c r="AJ93">
        <f t="shared" si="63"/>
        <v>11</v>
      </c>
      <c r="AK93">
        <f t="shared" si="40"/>
        <v>30</v>
      </c>
      <c r="AL93">
        <f t="shared" si="41"/>
        <v>59</v>
      </c>
      <c r="AM93">
        <f t="shared" si="42"/>
        <v>57</v>
      </c>
      <c r="AN93" t="str">
        <f ca="1" t="shared" si="64"/>
        <v>back</v>
      </c>
      <c r="AO93" t="str">
        <f ca="1" t="shared" si="64"/>
        <v>front</v>
      </c>
      <c r="AP93" t="str">
        <f ca="1" t="shared" si="64"/>
        <v>back</v>
      </c>
      <c r="AQ93" t="str">
        <f ca="1" t="shared" si="64"/>
        <v>back</v>
      </c>
    </row>
    <row r="94" spans="1:43" ht="12.75">
      <c r="A94" t="str">
        <f t="shared" si="43"/>
        <v>Row 26: K1, kfb, k28, 7-front-8, k to last 2 sts, kfb, k1. (90 sts)</v>
      </c>
      <c r="B94" t="str">
        <f t="shared" si="44"/>
        <v>K1, kfb, k28</v>
      </c>
      <c r="C94" t="str">
        <f t="shared" si="45"/>
        <v>, 7-front-8</v>
      </c>
      <c r="D94" t="str">
        <f t="shared" si="46"/>
        <v>, k54, 5-front-2</v>
      </c>
      <c r="E94" t="str">
        <f t="shared" si="47"/>
        <v>, k67, 2-back-8</v>
      </c>
      <c r="F94" t="str">
        <f t="shared" si="48"/>
        <v>, k106, 8-front-2</v>
      </c>
      <c r="G94" t="str">
        <f t="shared" si="49"/>
        <v>, k to last 2 sts, kfb, k1. (90 sts)</v>
      </c>
      <c r="H94">
        <f t="shared" si="50"/>
        <v>26</v>
      </c>
      <c r="I94">
        <v>2</v>
      </c>
      <c r="J94">
        <f t="shared" si="65"/>
        <v>90</v>
      </c>
      <c r="K94">
        <f ca="1" t="shared" si="37"/>
        <v>1</v>
      </c>
      <c r="L94">
        <f t="shared" si="38"/>
        <v>82</v>
      </c>
      <c r="M94">
        <f ca="1" t="shared" si="39"/>
        <v>7</v>
      </c>
      <c r="N94">
        <f ca="1" t="shared" si="39"/>
        <v>8</v>
      </c>
      <c r="O94">
        <f ca="1" t="shared" si="39"/>
        <v>5</v>
      </c>
      <c r="P94">
        <f ca="1" t="shared" si="39"/>
        <v>0</v>
      </c>
      <c r="Q94">
        <f ca="1" t="shared" si="39"/>
        <v>1</v>
      </c>
      <c r="R94">
        <f ca="1" t="shared" si="39"/>
        <v>8</v>
      </c>
      <c r="S94">
        <f ca="1" t="shared" si="39"/>
        <v>8</v>
      </c>
      <c r="T94">
        <f ca="1" t="shared" si="39"/>
        <v>0</v>
      </c>
      <c r="U94">
        <f t="shared" si="51"/>
        <v>7</v>
      </c>
      <c r="V94">
        <f t="shared" si="52"/>
        <v>8</v>
      </c>
      <c r="W94">
        <f t="shared" si="53"/>
        <v>5</v>
      </c>
      <c r="X94">
        <f t="shared" si="54"/>
        <v>2</v>
      </c>
      <c r="Y94">
        <f t="shared" si="55"/>
        <v>2</v>
      </c>
      <c r="Z94">
        <f t="shared" si="56"/>
        <v>8</v>
      </c>
      <c r="AA94">
        <f t="shared" si="57"/>
        <v>8</v>
      </c>
      <c r="AB94">
        <f t="shared" si="58"/>
        <v>2</v>
      </c>
      <c r="AC94">
        <f ca="1" t="shared" si="59"/>
        <v>34</v>
      </c>
      <c r="AD94">
        <f ca="1" t="shared" si="59"/>
        <v>19</v>
      </c>
      <c r="AE94">
        <f ca="1" t="shared" si="59"/>
        <v>8</v>
      </c>
      <c r="AF94">
        <f ca="1" t="shared" si="59"/>
        <v>48</v>
      </c>
      <c r="AG94">
        <f t="shared" si="60"/>
        <v>34</v>
      </c>
      <c r="AH94">
        <f t="shared" si="61"/>
        <v>19</v>
      </c>
      <c r="AI94">
        <f t="shared" si="62"/>
        <v>8</v>
      </c>
      <c r="AJ94">
        <f t="shared" si="63"/>
        <v>48</v>
      </c>
      <c r="AK94">
        <f t="shared" si="40"/>
        <v>54</v>
      </c>
      <c r="AL94">
        <f t="shared" si="41"/>
        <v>67</v>
      </c>
      <c r="AM94">
        <f t="shared" si="42"/>
        <v>106</v>
      </c>
      <c r="AN94" t="str">
        <f ca="1" t="shared" si="64"/>
        <v>front</v>
      </c>
      <c r="AO94" t="str">
        <f ca="1" t="shared" si="64"/>
        <v>front</v>
      </c>
      <c r="AP94" t="str">
        <f ca="1" t="shared" si="64"/>
        <v>back</v>
      </c>
      <c r="AQ94" t="str">
        <f ca="1" t="shared" si="64"/>
        <v>front</v>
      </c>
    </row>
    <row r="95" spans="1:43" ht="12.75">
      <c r="A95" t="str">
        <f t="shared" si="43"/>
        <v>Row 28: K14, 7-front-5, k to end. (90 sts)</v>
      </c>
      <c r="B95" t="str">
        <f t="shared" si="44"/>
        <v>K14</v>
      </c>
      <c r="C95" t="str">
        <f t="shared" si="45"/>
        <v>, 7-front-5</v>
      </c>
      <c r="D95" t="str">
        <f t="shared" si="46"/>
        <v>, k68, 7-front-2</v>
      </c>
      <c r="E95" t="str">
        <f t="shared" si="47"/>
        <v>, k128, 5-front-2</v>
      </c>
      <c r="F95" t="str">
        <f t="shared" si="48"/>
        <v>, k86, 2-front-6</v>
      </c>
      <c r="G95" t="str">
        <f t="shared" si="49"/>
        <v>, k to end. (90 sts)</v>
      </c>
      <c r="H95">
        <f t="shared" si="50"/>
        <v>28</v>
      </c>
      <c r="I95">
        <v>0</v>
      </c>
      <c r="J95">
        <f t="shared" si="65"/>
        <v>90</v>
      </c>
      <c r="K95">
        <f ca="1" t="shared" si="37"/>
        <v>1</v>
      </c>
      <c r="L95">
        <f t="shared" si="38"/>
        <v>82</v>
      </c>
      <c r="M95">
        <f ca="1" t="shared" si="39"/>
        <v>7</v>
      </c>
      <c r="N95">
        <f ca="1" t="shared" si="39"/>
        <v>5</v>
      </c>
      <c r="O95">
        <f ca="1" t="shared" si="39"/>
        <v>7</v>
      </c>
      <c r="P95">
        <f ca="1" t="shared" si="39"/>
        <v>1</v>
      </c>
      <c r="Q95">
        <f ca="1" t="shared" si="39"/>
        <v>5</v>
      </c>
      <c r="R95">
        <f ca="1" t="shared" si="39"/>
        <v>2</v>
      </c>
      <c r="S95">
        <f ca="1" t="shared" si="39"/>
        <v>1</v>
      </c>
      <c r="T95">
        <f ca="1" t="shared" si="39"/>
        <v>6</v>
      </c>
      <c r="U95">
        <f t="shared" si="51"/>
        <v>7</v>
      </c>
      <c r="V95">
        <f t="shared" si="52"/>
        <v>5</v>
      </c>
      <c r="W95">
        <f t="shared" si="53"/>
        <v>7</v>
      </c>
      <c r="X95">
        <f t="shared" si="54"/>
        <v>2</v>
      </c>
      <c r="Y95">
        <f t="shared" si="55"/>
        <v>5</v>
      </c>
      <c r="Z95">
        <f t="shared" si="56"/>
        <v>2</v>
      </c>
      <c r="AA95">
        <f t="shared" si="57"/>
        <v>2</v>
      </c>
      <c r="AB95">
        <f t="shared" si="58"/>
        <v>6</v>
      </c>
      <c r="AC95">
        <f ca="1" t="shared" si="59"/>
        <v>17</v>
      </c>
      <c r="AD95">
        <f ca="1" t="shared" si="59"/>
        <v>15</v>
      </c>
      <c r="AE95">
        <f ca="1" t="shared" si="59"/>
        <v>68</v>
      </c>
      <c r="AF95">
        <f ca="1" t="shared" si="59"/>
        <v>78</v>
      </c>
      <c r="AG95">
        <f t="shared" si="60"/>
        <v>17</v>
      </c>
      <c r="AH95">
        <f t="shared" si="61"/>
        <v>15</v>
      </c>
      <c r="AI95">
        <f t="shared" si="62"/>
        <v>68</v>
      </c>
      <c r="AJ95">
        <f t="shared" si="63"/>
        <v>76</v>
      </c>
      <c r="AK95">
        <f t="shared" si="40"/>
        <v>68</v>
      </c>
      <c r="AL95">
        <f t="shared" si="41"/>
        <v>128</v>
      </c>
      <c r="AM95">
        <f t="shared" si="42"/>
        <v>86</v>
      </c>
      <c r="AN95" t="str">
        <f ca="1" t="shared" si="64"/>
        <v>front</v>
      </c>
      <c r="AO95" t="str">
        <f ca="1" t="shared" si="64"/>
        <v>front</v>
      </c>
      <c r="AP95" t="str">
        <f ca="1" t="shared" si="64"/>
        <v>front</v>
      </c>
      <c r="AQ95" t="str">
        <f ca="1" t="shared" si="64"/>
        <v>front</v>
      </c>
    </row>
    <row r="96" spans="1:43" ht="12.75">
      <c r="A96" t="str">
        <f t="shared" si="43"/>
        <v>Row 30: K1, kfb, k10, 2-front-8, k49, 1-front-2, k to last 2 sts, kfb, k1. (92 sts)</v>
      </c>
      <c r="B96" t="str">
        <f t="shared" si="44"/>
        <v>K1, kfb, k10</v>
      </c>
      <c r="C96" t="str">
        <f t="shared" si="45"/>
        <v>, 2-front-8</v>
      </c>
      <c r="D96" t="str">
        <f t="shared" si="46"/>
        <v>, k49, 1-front-2</v>
      </c>
      <c r="E96" t="str">
        <f t="shared" si="47"/>
        <v>, k35, 9-back-9</v>
      </c>
      <c r="F96" t="str">
        <f t="shared" si="48"/>
        <v>, k25, 9-back-2</v>
      </c>
      <c r="G96" t="str">
        <f t="shared" si="49"/>
        <v>, k to last 2 sts, kfb, k1. (92 sts)</v>
      </c>
      <c r="H96">
        <f t="shared" si="50"/>
        <v>30</v>
      </c>
      <c r="I96">
        <v>2</v>
      </c>
      <c r="J96">
        <f t="shared" si="65"/>
        <v>92</v>
      </c>
      <c r="K96">
        <f ca="1" t="shared" si="37"/>
        <v>2</v>
      </c>
      <c r="L96">
        <f t="shared" si="38"/>
        <v>42</v>
      </c>
      <c r="M96">
        <f ca="1" t="shared" si="39"/>
        <v>1</v>
      </c>
      <c r="N96">
        <f ca="1" t="shared" si="39"/>
        <v>8</v>
      </c>
      <c r="O96">
        <f ca="1" t="shared" si="39"/>
        <v>0</v>
      </c>
      <c r="P96">
        <f ca="1" t="shared" si="39"/>
        <v>2</v>
      </c>
      <c r="Q96">
        <f ca="1" t="shared" si="39"/>
        <v>9</v>
      </c>
      <c r="R96">
        <f ca="1" t="shared" si="39"/>
        <v>9</v>
      </c>
      <c r="S96">
        <f ca="1" t="shared" si="39"/>
        <v>9</v>
      </c>
      <c r="T96">
        <f ca="1" t="shared" si="39"/>
        <v>0</v>
      </c>
      <c r="U96">
        <f t="shared" si="51"/>
        <v>2</v>
      </c>
      <c r="V96">
        <f t="shared" si="52"/>
        <v>8</v>
      </c>
      <c r="W96">
        <f t="shared" si="53"/>
        <v>1</v>
      </c>
      <c r="X96">
        <f t="shared" si="54"/>
        <v>2</v>
      </c>
      <c r="Y96">
        <f t="shared" si="55"/>
        <v>9</v>
      </c>
      <c r="Z96">
        <f t="shared" si="56"/>
        <v>9</v>
      </c>
      <c r="AA96">
        <f t="shared" si="57"/>
        <v>9</v>
      </c>
      <c r="AB96">
        <f t="shared" si="58"/>
        <v>2</v>
      </c>
      <c r="AC96">
        <f ca="1" t="shared" si="59"/>
        <v>11</v>
      </c>
      <c r="AD96">
        <f ca="1" t="shared" si="59"/>
        <v>27</v>
      </c>
      <c r="AE96">
        <f ca="1" t="shared" si="59"/>
        <v>31</v>
      </c>
      <c r="AF96">
        <f ca="1" t="shared" si="59"/>
        <v>32</v>
      </c>
      <c r="AG96">
        <f t="shared" si="60"/>
        <v>11</v>
      </c>
      <c r="AH96">
        <f t="shared" si="61"/>
        <v>27</v>
      </c>
      <c r="AI96">
        <f t="shared" si="62"/>
        <v>31</v>
      </c>
      <c r="AJ96">
        <f t="shared" si="63"/>
        <v>32</v>
      </c>
      <c r="AK96">
        <f t="shared" si="40"/>
        <v>49</v>
      </c>
      <c r="AL96">
        <f t="shared" si="41"/>
        <v>35</v>
      </c>
      <c r="AM96">
        <f t="shared" si="42"/>
        <v>25</v>
      </c>
      <c r="AN96" t="str">
        <f ca="1" t="shared" si="64"/>
        <v>front</v>
      </c>
      <c r="AO96" t="str">
        <f ca="1" t="shared" si="64"/>
        <v>front</v>
      </c>
      <c r="AP96" t="str">
        <f ca="1" t="shared" si="64"/>
        <v>back</v>
      </c>
      <c r="AQ96" t="str">
        <f ca="1" t="shared" si="64"/>
        <v>back</v>
      </c>
    </row>
    <row r="97" spans="1:43" ht="12.75">
      <c r="A97" t="str">
        <f t="shared" si="43"/>
        <v>Row 32: K80, 2-front-6, k to end. (92 sts)</v>
      </c>
      <c r="B97" t="str">
        <f t="shared" si="44"/>
        <v>K80</v>
      </c>
      <c r="C97" t="str">
        <f t="shared" si="45"/>
        <v>, 2-front-6</v>
      </c>
      <c r="D97" t="str">
        <f t="shared" si="46"/>
        <v>, k40, 2-back-7</v>
      </c>
      <c r="E97" t="str">
        <f t="shared" si="47"/>
        <v>, k104, 8-back-2</v>
      </c>
      <c r="F97" t="str">
        <f t="shared" si="48"/>
        <v>, k71, 2-back-8</v>
      </c>
      <c r="G97" t="str">
        <f t="shared" si="49"/>
        <v>, k to end. (92 sts)</v>
      </c>
      <c r="H97">
        <f t="shared" si="50"/>
        <v>32</v>
      </c>
      <c r="I97">
        <v>0</v>
      </c>
      <c r="J97">
        <f t="shared" si="65"/>
        <v>92</v>
      </c>
      <c r="K97">
        <f ca="1" t="shared" si="37"/>
        <v>1</v>
      </c>
      <c r="L97">
        <f t="shared" si="38"/>
        <v>84</v>
      </c>
      <c r="M97">
        <f ca="1" t="shared" si="39"/>
        <v>1</v>
      </c>
      <c r="N97">
        <f ca="1" t="shared" si="39"/>
        <v>6</v>
      </c>
      <c r="O97">
        <f ca="1" t="shared" si="39"/>
        <v>0</v>
      </c>
      <c r="P97">
        <f ca="1" t="shared" si="39"/>
        <v>7</v>
      </c>
      <c r="Q97">
        <f ca="1" t="shared" si="39"/>
        <v>8</v>
      </c>
      <c r="R97">
        <f ca="1" t="shared" si="39"/>
        <v>2</v>
      </c>
      <c r="S97">
        <f ca="1" t="shared" si="39"/>
        <v>2</v>
      </c>
      <c r="T97">
        <f ca="1" t="shared" si="39"/>
        <v>8</v>
      </c>
      <c r="U97">
        <f t="shared" si="51"/>
        <v>2</v>
      </c>
      <c r="V97">
        <f t="shared" si="52"/>
        <v>6</v>
      </c>
      <c r="W97">
        <f t="shared" si="53"/>
        <v>2</v>
      </c>
      <c r="X97">
        <f t="shared" si="54"/>
        <v>7</v>
      </c>
      <c r="Y97">
        <f t="shared" si="55"/>
        <v>8</v>
      </c>
      <c r="Z97">
        <f t="shared" si="56"/>
        <v>2</v>
      </c>
      <c r="AA97">
        <f t="shared" si="57"/>
        <v>2</v>
      </c>
      <c r="AB97">
        <f t="shared" si="58"/>
        <v>8</v>
      </c>
      <c r="AC97">
        <f ca="1" t="shared" si="59"/>
        <v>80</v>
      </c>
      <c r="AD97">
        <f ca="1" t="shared" si="59"/>
        <v>42</v>
      </c>
      <c r="AE97">
        <f ca="1" t="shared" si="59"/>
        <v>77</v>
      </c>
      <c r="AF97">
        <f ca="1" t="shared" si="59"/>
        <v>68</v>
      </c>
      <c r="AG97">
        <f t="shared" si="60"/>
        <v>78</v>
      </c>
      <c r="AH97">
        <f t="shared" si="61"/>
        <v>42</v>
      </c>
      <c r="AI97">
        <f t="shared" si="62"/>
        <v>77</v>
      </c>
      <c r="AJ97">
        <f t="shared" si="63"/>
        <v>68</v>
      </c>
      <c r="AK97">
        <f t="shared" si="40"/>
        <v>40</v>
      </c>
      <c r="AL97">
        <f t="shared" si="41"/>
        <v>104</v>
      </c>
      <c r="AM97">
        <f t="shared" si="42"/>
        <v>71</v>
      </c>
      <c r="AN97" t="str">
        <f ca="1" t="shared" si="64"/>
        <v>front</v>
      </c>
      <c r="AO97" t="str">
        <f ca="1" t="shared" si="64"/>
        <v>back</v>
      </c>
      <c r="AP97" t="str">
        <f ca="1" t="shared" si="64"/>
        <v>back</v>
      </c>
      <c r="AQ97" t="str">
        <f ca="1" t="shared" si="64"/>
        <v>back</v>
      </c>
    </row>
    <row r="98" spans="1:43" ht="12.75">
      <c r="A98" t="str">
        <f t="shared" si="43"/>
        <v>Row 34: K1, kfb, k38, 2-back-5, k to last 2 sts, kfb, k1. (94 sts)</v>
      </c>
      <c r="B98" t="str">
        <f t="shared" si="44"/>
        <v>K1, kfb, k38</v>
      </c>
      <c r="C98" t="str">
        <f t="shared" si="45"/>
        <v>, 2-back-5</v>
      </c>
      <c r="D98" t="str">
        <f t="shared" si="46"/>
        <v>, k111, 9-back-8</v>
      </c>
      <c r="E98" t="str">
        <f t="shared" si="47"/>
        <v>, k78, 1-back-1</v>
      </c>
      <c r="F98" t="str">
        <f t="shared" si="48"/>
        <v>, k25, 9-back-2</v>
      </c>
      <c r="G98" t="str">
        <f t="shared" si="49"/>
        <v>, k to last 2 sts, kfb, k1. (94 sts)</v>
      </c>
      <c r="H98">
        <f t="shared" si="50"/>
        <v>34</v>
      </c>
      <c r="I98">
        <v>2</v>
      </c>
      <c r="J98">
        <f t="shared" si="65"/>
        <v>94</v>
      </c>
      <c r="K98">
        <f ca="1" t="shared" si="37"/>
        <v>1</v>
      </c>
      <c r="L98">
        <f t="shared" si="38"/>
        <v>86</v>
      </c>
      <c r="M98">
        <f ca="1" t="shared" si="39"/>
        <v>0</v>
      </c>
      <c r="N98">
        <f ca="1" t="shared" si="39"/>
        <v>5</v>
      </c>
      <c r="O98">
        <f ca="1" t="shared" si="39"/>
        <v>9</v>
      </c>
      <c r="P98">
        <f ca="1" t="shared" si="39"/>
        <v>8</v>
      </c>
      <c r="Q98">
        <f ca="1" t="shared" si="39"/>
        <v>0</v>
      </c>
      <c r="R98">
        <f ca="1" t="shared" si="39"/>
        <v>0</v>
      </c>
      <c r="S98">
        <f ca="1" t="shared" si="39"/>
        <v>9</v>
      </c>
      <c r="T98">
        <f ca="1" t="shared" si="39"/>
        <v>2</v>
      </c>
      <c r="U98">
        <f t="shared" si="51"/>
        <v>2</v>
      </c>
      <c r="V98">
        <f t="shared" si="52"/>
        <v>5</v>
      </c>
      <c r="W98">
        <f t="shared" si="53"/>
        <v>9</v>
      </c>
      <c r="X98">
        <f t="shared" si="54"/>
        <v>8</v>
      </c>
      <c r="Y98">
        <f t="shared" si="55"/>
        <v>1</v>
      </c>
      <c r="Z98">
        <f t="shared" si="56"/>
        <v>1</v>
      </c>
      <c r="AA98">
        <f t="shared" si="57"/>
        <v>9</v>
      </c>
      <c r="AB98">
        <f t="shared" si="58"/>
        <v>2</v>
      </c>
      <c r="AC98">
        <f ca="1" t="shared" si="59"/>
        <v>39</v>
      </c>
      <c r="AD98">
        <f ca="1" t="shared" si="59"/>
        <v>83</v>
      </c>
      <c r="AE98">
        <f ca="1" t="shared" si="59"/>
        <v>79</v>
      </c>
      <c r="AF98">
        <f ca="1" t="shared" si="59"/>
        <v>28</v>
      </c>
      <c r="AG98">
        <f t="shared" si="60"/>
        <v>39</v>
      </c>
      <c r="AH98">
        <f t="shared" si="61"/>
        <v>78</v>
      </c>
      <c r="AI98">
        <f t="shared" si="62"/>
        <v>79</v>
      </c>
      <c r="AJ98">
        <f t="shared" si="63"/>
        <v>28</v>
      </c>
      <c r="AK98">
        <f t="shared" si="40"/>
        <v>111</v>
      </c>
      <c r="AL98">
        <f t="shared" si="41"/>
        <v>78</v>
      </c>
      <c r="AM98">
        <f t="shared" si="42"/>
        <v>25</v>
      </c>
      <c r="AN98" t="str">
        <f ca="1" t="shared" si="64"/>
        <v>back</v>
      </c>
      <c r="AO98" t="str">
        <f ca="1" t="shared" si="64"/>
        <v>back</v>
      </c>
      <c r="AP98" t="str">
        <f ca="1" t="shared" si="64"/>
        <v>back</v>
      </c>
      <c r="AQ98" t="str">
        <f ca="1" t="shared" si="64"/>
        <v>back</v>
      </c>
    </row>
    <row r="99" spans="1:43" ht="12.75">
      <c r="A99" t="str">
        <f t="shared" si="43"/>
        <v>Row 36: K57, 2-back-7, k to end. (94 sts)</v>
      </c>
      <c r="B99" t="str">
        <f t="shared" si="44"/>
        <v>K57</v>
      </c>
      <c r="C99" t="str">
        <f t="shared" si="45"/>
        <v>, 2-back-7</v>
      </c>
      <c r="D99" t="str">
        <f t="shared" si="46"/>
        <v>, k42, 6-back-2</v>
      </c>
      <c r="E99" t="str">
        <f t="shared" si="47"/>
        <v>, k129, 9-back-2</v>
      </c>
      <c r="F99" t="str">
        <f t="shared" si="48"/>
        <v>, k79, 4-back-5</v>
      </c>
      <c r="G99" t="str">
        <f t="shared" si="49"/>
        <v>, k to end. (94 sts)</v>
      </c>
      <c r="H99">
        <f t="shared" si="50"/>
        <v>36</v>
      </c>
      <c r="I99">
        <v>0</v>
      </c>
      <c r="J99">
        <f t="shared" si="65"/>
        <v>94</v>
      </c>
      <c r="K99">
        <f ca="1" t="shared" si="37"/>
        <v>1</v>
      </c>
      <c r="L99">
        <f t="shared" si="38"/>
        <v>86</v>
      </c>
      <c r="M99">
        <f ca="1" t="shared" si="39"/>
        <v>1</v>
      </c>
      <c r="N99">
        <f ca="1" t="shared" si="39"/>
        <v>7</v>
      </c>
      <c r="O99">
        <f ca="1" t="shared" si="39"/>
        <v>6</v>
      </c>
      <c r="P99">
        <f ca="1" t="shared" si="39"/>
        <v>2</v>
      </c>
      <c r="Q99">
        <f ca="1" t="shared" si="39"/>
        <v>9</v>
      </c>
      <c r="R99">
        <f ca="1" t="shared" si="39"/>
        <v>1</v>
      </c>
      <c r="S99">
        <f ca="1" t="shared" si="39"/>
        <v>4</v>
      </c>
      <c r="T99">
        <f ca="1" t="shared" si="39"/>
        <v>5</v>
      </c>
      <c r="U99">
        <f t="shared" si="51"/>
        <v>2</v>
      </c>
      <c r="V99">
        <f t="shared" si="52"/>
        <v>7</v>
      </c>
      <c r="W99">
        <f t="shared" si="53"/>
        <v>6</v>
      </c>
      <c r="X99">
        <f t="shared" si="54"/>
        <v>2</v>
      </c>
      <c r="Y99">
        <f t="shared" si="55"/>
        <v>9</v>
      </c>
      <c r="Z99">
        <f t="shared" si="56"/>
        <v>2</v>
      </c>
      <c r="AA99">
        <f t="shared" si="57"/>
        <v>4</v>
      </c>
      <c r="AB99">
        <f t="shared" si="58"/>
        <v>5</v>
      </c>
      <c r="AC99">
        <f ca="1" t="shared" si="59"/>
        <v>55</v>
      </c>
      <c r="AD99">
        <f ca="1" t="shared" si="59"/>
        <v>24</v>
      </c>
      <c r="AE99">
        <f ca="1" t="shared" si="59"/>
        <v>78</v>
      </c>
      <c r="AF99">
        <f ca="1" t="shared" si="59"/>
        <v>77</v>
      </c>
      <c r="AG99">
        <f t="shared" si="60"/>
        <v>55</v>
      </c>
      <c r="AH99">
        <f t="shared" si="61"/>
        <v>24</v>
      </c>
      <c r="AI99">
        <f t="shared" si="62"/>
        <v>78</v>
      </c>
      <c r="AJ99">
        <f t="shared" si="63"/>
        <v>77</v>
      </c>
      <c r="AK99">
        <f t="shared" si="40"/>
        <v>42</v>
      </c>
      <c r="AL99">
        <f t="shared" si="41"/>
        <v>129</v>
      </c>
      <c r="AM99">
        <f t="shared" si="42"/>
        <v>79</v>
      </c>
      <c r="AN99" t="str">
        <f ca="1" t="shared" si="64"/>
        <v>back</v>
      </c>
      <c r="AO99" t="str">
        <f ca="1" t="shared" si="64"/>
        <v>back</v>
      </c>
      <c r="AP99" t="str">
        <f ca="1" t="shared" si="64"/>
        <v>back</v>
      </c>
      <c r="AQ99" t="str">
        <f ca="1" t="shared" si="64"/>
        <v>back</v>
      </c>
    </row>
    <row r="100" spans="1:43" ht="12.75">
      <c r="A100" t="str">
        <f t="shared" si="43"/>
        <v>Row 38: K1, kfb, k77, 7-front-5, k to last 2 sts, kfb, k1. (96 sts)</v>
      </c>
      <c r="B100" t="str">
        <f t="shared" si="44"/>
        <v>K1, kfb, k77</v>
      </c>
      <c r="C100" t="str">
        <f t="shared" si="45"/>
        <v>, 7-front-5</v>
      </c>
      <c r="D100" t="str">
        <f t="shared" si="46"/>
        <v>, k63, 5-back-5</v>
      </c>
      <c r="E100" t="str">
        <f t="shared" si="47"/>
        <v>, k56, 4-back-5</v>
      </c>
      <c r="F100" t="str">
        <f t="shared" si="48"/>
        <v>, k61, 6-back-9</v>
      </c>
      <c r="G100" t="str">
        <f t="shared" si="49"/>
        <v>, k to last 2 sts, kfb, k1. (96 sts)</v>
      </c>
      <c r="H100">
        <f t="shared" si="50"/>
        <v>38</v>
      </c>
      <c r="I100">
        <v>2</v>
      </c>
      <c r="J100">
        <f t="shared" si="65"/>
        <v>96</v>
      </c>
      <c r="K100">
        <f ca="1" t="shared" si="37"/>
        <v>1</v>
      </c>
      <c r="L100">
        <f t="shared" si="38"/>
        <v>88</v>
      </c>
      <c r="M100">
        <f aca="true" ca="1" t="shared" si="66" ref="M100:T131">INT(10*RAND())</f>
        <v>7</v>
      </c>
      <c r="N100">
        <f ca="1" t="shared" si="66"/>
        <v>5</v>
      </c>
      <c r="O100">
        <f ca="1" t="shared" si="66"/>
        <v>5</v>
      </c>
      <c r="P100">
        <f ca="1" t="shared" si="66"/>
        <v>5</v>
      </c>
      <c r="Q100">
        <f ca="1" t="shared" si="66"/>
        <v>4</v>
      </c>
      <c r="R100">
        <f ca="1" t="shared" si="66"/>
        <v>5</v>
      </c>
      <c r="S100">
        <f ca="1" t="shared" si="66"/>
        <v>6</v>
      </c>
      <c r="T100">
        <f ca="1" t="shared" si="66"/>
        <v>9</v>
      </c>
      <c r="U100">
        <f t="shared" si="51"/>
        <v>7</v>
      </c>
      <c r="V100">
        <f t="shared" si="52"/>
        <v>5</v>
      </c>
      <c r="W100">
        <f t="shared" si="53"/>
        <v>5</v>
      </c>
      <c r="X100">
        <f t="shared" si="54"/>
        <v>5</v>
      </c>
      <c r="Y100">
        <f t="shared" si="55"/>
        <v>4</v>
      </c>
      <c r="Z100">
        <f t="shared" si="56"/>
        <v>5</v>
      </c>
      <c r="AA100">
        <f t="shared" si="57"/>
        <v>6</v>
      </c>
      <c r="AB100">
        <f t="shared" si="58"/>
        <v>9</v>
      </c>
      <c r="AC100">
        <f ca="1" t="shared" si="59"/>
        <v>87</v>
      </c>
      <c r="AD100">
        <f ca="1" t="shared" si="59"/>
        <v>68</v>
      </c>
      <c r="AE100">
        <f ca="1" t="shared" si="59"/>
        <v>45</v>
      </c>
      <c r="AF100">
        <f ca="1" t="shared" si="59"/>
        <v>29</v>
      </c>
      <c r="AG100">
        <f t="shared" si="60"/>
        <v>83</v>
      </c>
      <c r="AH100">
        <f t="shared" si="61"/>
        <v>68</v>
      </c>
      <c r="AI100">
        <f t="shared" si="62"/>
        <v>45</v>
      </c>
      <c r="AJ100">
        <f t="shared" si="63"/>
        <v>29</v>
      </c>
      <c r="AK100">
        <f t="shared" si="40"/>
        <v>63</v>
      </c>
      <c r="AL100">
        <f t="shared" si="41"/>
        <v>56</v>
      </c>
      <c r="AM100">
        <f t="shared" si="42"/>
        <v>61</v>
      </c>
      <c r="AN100" t="str">
        <f ca="1" t="shared" si="64"/>
        <v>front</v>
      </c>
      <c r="AO100" t="str">
        <f ca="1" t="shared" si="64"/>
        <v>back</v>
      </c>
      <c r="AP100" t="str">
        <f ca="1" t="shared" si="64"/>
        <v>back</v>
      </c>
      <c r="AQ100" t="str">
        <f ca="1" t="shared" si="64"/>
        <v>back</v>
      </c>
    </row>
    <row r="101" spans="1:43" ht="12.75">
      <c r="A101" t="str">
        <f t="shared" si="43"/>
        <v>Row 40: K19, 7-front-9, k21, 3-back-5, k to end. (96 sts)</v>
      </c>
      <c r="B101" t="str">
        <f t="shared" si="44"/>
        <v>K19</v>
      </c>
      <c r="C101" t="str">
        <f t="shared" si="45"/>
        <v>, 7-front-9</v>
      </c>
      <c r="D101" t="str">
        <f t="shared" si="46"/>
        <v>, k21, 3-back-5</v>
      </c>
      <c r="E101" t="str">
        <f t="shared" si="47"/>
        <v>, k28, 4-back-2</v>
      </c>
      <c r="F101" t="str">
        <f t="shared" si="48"/>
        <v>, k49, 2-front-2</v>
      </c>
      <c r="G101" t="str">
        <f t="shared" si="49"/>
        <v>, k to end. (96 sts)</v>
      </c>
      <c r="H101">
        <f t="shared" si="50"/>
        <v>40</v>
      </c>
      <c r="I101">
        <v>0</v>
      </c>
      <c r="J101">
        <f t="shared" si="65"/>
        <v>96</v>
      </c>
      <c r="K101">
        <f ca="1" t="shared" si="37"/>
        <v>2</v>
      </c>
      <c r="L101">
        <f t="shared" si="38"/>
        <v>44</v>
      </c>
      <c r="M101">
        <f ca="1" t="shared" si="66"/>
        <v>7</v>
      </c>
      <c r="N101">
        <f ca="1" t="shared" si="66"/>
        <v>9</v>
      </c>
      <c r="O101">
        <f ca="1" t="shared" si="66"/>
        <v>3</v>
      </c>
      <c r="P101">
        <f ca="1" t="shared" si="66"/>
        <v>5</v>
      </c>
      <c r="Q101">
        <f ca="1" t="shared" si="66"/>
        <v>4</v>
      </c>
      <c r="R101">
        <f ca="1" t="shared" si="66"/>
        <v>2</v>
      </c>
      <c r="S101">
        <f ca="1" t="shared" si="66"/>
        <v>2</v>
      </c>
      <c r="T101">
        <f ca="1" t="shared" si="66"/>
        <v>2</v>
      </c>
      <c r="U101">
        <f t="shared" si="51"/>
        <v>7</v>
      </c>
      <c r="V101">
        <f t="shared" si="52"/>
        <v>9</v>
      </c>
      <c r="W101">
        <f t="shared" si="53"/>
        <v>3</v>
      </c>
      <c r="X101">
        <f t="shared" si="54"/>
        <v>5</v>
      </c>
      <c r="Y101">
        <f t="shared" si="55"/>
        <v>4</v>
      </c>
      <c r="Z101">
        <f t="shared" si="56"/>
        <v>2</v>
      </c>
      <c r="AA101">
        <f t="shared" si="57"/>
        <v>2</v>
      </c>
      <c r="AB101">
        <f t="shared" si="58"/>
        <v>2</v>
      </c>
      <c r="AC101">
        <f ca="1" t="shared" si="59"/>
        <v>22</v>
      </c>
      <c r="AD101">
        <f ca="1" t="shared" si="59"/>
        <v>11</v>
      </c>
      <c r="AE101">
        <f ca="1" t="shared" si="59"/>
        <v>1</v>
      </c>
      <c r="AF101">
        <f ca="1" t="shared" si="59"/>
        <v>13</v>
      </c>
      <c r="AG101">
        <f t="shared" si="60"/>
        <v>22</v>
      </c>
      <c r="AH101">
        <f t="shared" si="61"/>
        <v>11</v>
      </c>
      <c r="AI101">
        <f t="shared" si="62"/>
        <v>4</v>
      </c>
      <c r="AJ101">
        <f t="shared" si="63"/>
        <v>13</v>
      </c>
      <c r="AK101">
        <f t="shared" si="40"/>
        <v>21</v>
      </c>
      <c r="AL101">
        <f t="shared" si="41"/>
        <v>28</v>
      </c>
      <c r="AM101">
        <f t="shared" si="42"/>
        <v>49</v>
      </c>
      <c r="AN101" t="str">
        <f ca="1" t="shared" si="64"/>
        <v>front</v>
      </c>
      <c r="AO101" t="str">
        <f ca="1" t="shared" si="64"/>
        <v>back</v>
      </c>
      <c r="AP101" t="str">
        <f ca="1" t="shared" si="64"/>
        <v>back</v>
      </c>
      <c r="AQ101" t="str">
        <f ca="1" t="shared" si="64"/>
        <v>front</v>
      </c>
    </row>
    <row r="102" spans="1:43" ht="12.75">
      <c r="A102" t="str">
        <f t="shared" si="43"/>
        <v>Row 42: K1, kfb, k45, 2-back-3, k to last 2 sts, kfb, k1. (98 sts)</v>
      </c>
      <c r="B102" t="str">
        <f t="shared" si="44"/>
        <v>K1, kfb, k45</v>
      </c>
      <c r="C102" t="str">
        <f t="shared" si="45"/>
        <v>, 2-back-3</v>
      </c>
      <c r="D102" t="str">
        <f t="shared" si="46"/>
        <v>, k94, 2-back-3</v>
      </c>
      <c r="E102" t="str">
        <f t="shared" si="47"/>
        <v>, k113, 1-front-1</v>
      </c>
      <c r="F102" t="str">
        <f t="shared" si="48"/>
        <v>, k10, 6-back-6</v>
      </c>
      <c r="G102" t="str">
        <f t="shared" si="49"/>
        <v>, k to last 2 sts, kfb, k1. (98 sts)</v>
      </c>
      <c r="H102">
        <f t="shared" si="50"/>
        <v>42</v>
      </c>
      <c r="I102">
        <v>2</v>
      </c>
      <c r="J102">
        <f t="shared" si="65"/>
        <v>98</v>
      </c>
      <c r="K102">
        <f ca="1" t="shared" si="37"/>
        <v>1</v>
      </c>
      <c r="L102">
        <f t="shared" si="38"/>
        <v>90</v>
      </c>
      <c r="M102">
        <f ca="1" t="shared" si="66"/>
        <v>1</v>
      </c>
      <c r="N102">
        <f ca="1" t="shared" si="66"/>
        <v>3</v>
      </c>
      <c r="O102">
        <f ca="1" t="shared" si="66"/>
        <v>1</v>
      </c>
      <c r="P102">
        <f ca="1" t="shared" si="66"/>
        <v>3</v>
      </c>
      <c r="Q102">
        <f ca="1" t="shared" si="66"/>
        <v>0</v>
      </c>
      <c r="R102">
        <f ca="1" t="shared" si="66"/>
        <v>1</v>
      </c>
      <c r="S102">
        <f ca="1" t="shared" si="66"/>
        <v>6</v>
      </c>
      <c r="T102">
        <f ca="1" t="shared" si="66"/>
        <v>6</v>
      </c>
      <c r="U102">
        <f t="shared" si="51"/>
        <v>2</v>
      </c>
      <c r="V102">
        <f t="shared" si="52"/>
        <v>3</v>
      </c>
      <c r="W102">
        <f t="shared" si="53"/>
        <v>2</v>
      </c>
      <c r="X102">
        <f t="shared" si="54"/>
        <v>3</v>
      </c>
      <c r="Y102">
        <f t="shared" si="55"/>
        <v>1</v>
      </c>
      <c r="Z102">
        <f t="shared" si="56"/>
        <v>1</v>
      </c>
      <c r="AA102">
        <f t="shared" si="57"/>
        <v>6</v>
      </c>
      <c r="AB102">
        <f t="shared" si="58"/>
        <v>6</v>
      </c>
      <c r="AC102">
        <f ca="1" t="shared" si="59"/>
        <v>46</v>
      </c>
      <c r="AD102">
        <f ca="1" t="shared" si="59"/>
        <v>55</v>
      </c>
      <c r="AE102">
        <f ca="1" t="shared" si="59"/>
        <v>82</v>
      </c>
      <c r="AF102">
        <f ca="1" t="shared" si="59"/>
        <v>9</v>
      </c>
      <c r="AG102">
        <f t="shared" si="60"/>
        <v>46</v>
      </c>
      <c r="AH102">
        <f t="shared" si="61"/>
        <v>55</v>
      </c>
      <c r="AI102">
        <f t="shared" si="62"/>
        <v>82</v>
      </c>
      <c r="AJ102">
        <f t="shared" si="63"/>
        <v>9</v>
      </c>
      <c r="AK102">
        <f t="shared" si="40"/>
        <v>94</v>
      </c>
      <c r="AL102">
        <f t="shared" si="41"/>
        <v>113</v>
      </c>
      <c r="AM102">
        <f t="shared" si="42"/>
        <v>10</v>
      </c>
      <c r="AN102" t="str">
        <f ca="1" t="shared" si="64"/>
        <v>back</v>
      </c>
      <c r="AO102" t="str">
        <f ca="1" t="shared" si="64"/>
        <v>back</v>
      </c>
      <c r="AP102" t="str">
        <f ca="1" t="shared" si="64"/>
        <v>front</v>
      </c>
      <c r="AQ102" t="str">
        <f ca="1" t="shared" si="64"/>
        <v>back</v>
      </c>
    </row>
    <row r="103" spans="1:43" ht="12.75">
      <c r="A103" t="str">
        <f t="shared" si="43"/>
        <v>Row 44: K17, 9-back-5, k51, 3-front-9, k to end. (98 sts)</v>
      </c>
      <c r="B103" t="str">
        <f t="shared" si="44"/>
        <v>K17</v>
      </c>
      <c r="C103" t="str">
        <f t="shared" si="45"/>
        <v>, 9-back-5</v>
      </c>
      <c r="D103" t="str">
        <f t="shared" si="46"/>
        <v>, k51, 3-front-9</v>
      </c>
      <c r="E103" t="str">
        <f t="shared" si="47"/>
        <v>, k6, 4-back-3</v>
      </c>
      <c r="F103" t="str">
        <f t="shared" si="48"/>
        <v>, k57, 8-back-5</v>
      </c>
      <c r="G103" t="str">
        <f t="shared" si="49"/>
        <v>, k to end. (98 sts)</v>
      </c>
      <c r="H103">
        <f t="shared" si="50"/>
        <v>44</v>
      </c>
      <c r="I103">
        <v>0</v>
      </c>
      <c r="J103">
        <f t="shared" si="65"/>
        <v>98</v>
      </c>
      <c r="K103">
        <f ca="1" t="shared" si="37"/>
        <v>2</v>
      </c>
      <c r="L103">
        <f t="shared" si="38"/>
        <v>45</v>
      </c>
      <c r="M103">
        <f ca="1" t="shared" si="66"/>
        <v>9</v>
      </c>
      <c r="N103">
        <f ca="1" t="shared" si="66"/>
        <v>5</v>
      </c>
      <c r="O103">
        <f ca="1" t="shared" si="66"/>
        <v>3</v>
      </c>
      <c r="P103">
        <f ca="1" t="shared" si="66"/>
        <v>9</v>
      </c>
      <c r="Q103">
        <f ca="1" t="shared" si="66"/>
        <v>4</v>
      </c>
      <c r="R103">
        <f ca="1" t="shared" si="66"/>
        <v>3</v>
      </c>
      <c r="S103">
        <f ca="1" t="shared" si="66"/>
        <v>8</v>
      </c>
      <c r="T103">
        <f ca="1" t="shared" si="66"/>
        <v>5</v>
      </c>
      <c r="U103">
        <f t="shared" si="51"/>
        <v>9</v>
      </c>
      <c r="V103">
        <f t="shared" si="52"/>
        <v>5</v>
      </c>
      <c r="W103">
        <f t="shared" si="53"/>
        <v>3</v>
      </c>
      <c r="X103">
        <f t="shared" si="54"/>
        <v>9</v>
      </c>
      <c r="Y103">
        <f t="shared" si="55"/>
        <v>4</v>
      </c>
      <c r="Z103">
        <f t="shared" si="56"/>
        <v>3</v>
      </c>
      <c r="AA103">
        <f t="shared" si="57"/>
        <v>8</v>
      </c>
      <c r="AB103">
        <f t="shared" si="58"/>
        <v>5</v>
      </c>
      <c r="AC103">
        <f ca="1" t="shared" si="59"/>
        <v>22</v>
      </c>
      <c r="AD103">
        <f ca="1" t="shared" si="59"/>
        <v>38</v>
      </c>
      <c r="AE103">
        <f ca="1" t="shared" si="59"/>
        <v>10</v>
      </c>
      <c r="AF103">
        <f ca="1" t="shared" si="59"/>
        <v>33</v>
      </c>
      <c r="AG103">
        <f t="shared" si="60"/>
        <v>22</v>
      </c>
      <c r="AH103">
        <f t="shared" si="61"/>
        <v>36</v>
      </c>
      <c r="AI103">
        <f t="shared" si="62"/>
        <v>10</v>
      </c>
      <c r="AJ103">
        <f t="shared" si="63"/>
        <v>33</v>
      </c>
      <c r="AK103">
        <f t="shared" si="40"/>
        <v>51</v>
      </c>
      <c r="AL103">
        <f t="shared" si="41"/>
        <v>6</v>
      </c>
      <c r="AM103">
        <f t="shared" si="42"/>
        <v>57</v>
      </c>
      <c r="AN103" t="str">
        <f ca="1" t="shared" si="64"/>
        <v>back</v>
      </c>
      <c r="AO103" t="str">
        <f ca="1" t="shared" si="64"/>
        <v>front</v>
      </c>
      <c r="AP103" t="str">
        <f ca="1" t="shared" si="64"/>
        <v>back</v>
      </c>
      <c r="AQ103" t="str">
        <f ca="1" t="shared" si="64"/>
        <v>back</v>
      </c>
    </row>
    <row r="104" spans="1:43" ht="12.75">
      <c r="A104" t="str">
        <f t="shared" si="43"/>
        <v>Row 46: K1, kfb, k24, 9-front-3, k to last 2 sts, kfb, k1. (100 sts)</v>
      </c>
      <c r="B104" t="str">
        <f t="shared" si="44"/>
        <v>K1, kfb, k24</v>
      </c>
      <c r="C104" t="str">
        <f t="shared" si="45"/>
        <v>, 9-front-3</v>
      </c>
      <c r="D104" t="str">
        <f t="shared" si="46"/>
        <v>, k81, 6-front-2</v>
      </c>
      <c r="E104" t="str">
        <f t="shared" si="47"/>
        <v>, k139, 1-front-1</v>
      </c>
      <c r="F104" t="str">
        <f t="shared" si="48"/>
        <v>, k39, 8-front-3</v>
      </c>
      <c r="G104" t="str">
        <f t="shared" si="49"/>
        <v>, k to last 2 sts, kfb, k1. (100 sts)</v>
      </c>
      <c r="H104">
        <f t="shared" si="50"/>
        <v>46</v>
      </c>
      <c r="I104">
        <v>2</v>
      </c>
      <c r="J104">
        <f t="shared" si="65"/>
        <v>100</v>
      </c>
      <c r="K104">
        <f ca="1" t="shared" si="37"/>
        <v>1</v>
      </c>
      <c r="L104">
        <f t="shared" si="38"/>
        <v>92</v>
      </c>
      <c r="M104">
        <f ca="1" t="shared" si="66"/>
        <v>9</v>
      </c>
      <c r="N104">
        <f ca="1" t="shared" si="66"/>
        <v>3</v>
      </c>
      <c r="O104">
        <f ca="1" t="shared" si="66"/>
        <v>6</v>
      </c>
      <c r="P104">
        <f ca="1" t="shared" si="66"/>
        <v>1</v>
      </c>
      <c r="Q104">
        <f ca="1" t="shared" si="66"/>
        <v>1</v>
      </c>
      <c r="R104">
        <f ca="1" t="shared" si="66"/>
        <v>1</v>
      </c>
      <c r="S104">
        <f ca="1" t="shared" si="66"/>
        <v>8</v>
      </c>
      <c r="T104">
        <f ca="1" t="shared" si="66"/>
        <v>3</v>
      </c>
      <c r="U104">
        <f t="shared" si="51"/>
        <v>9</v>
      </c>
      <c r="V104">
        <f t="shared" si="52"/>
        <v>3</v>
      </c>
      <c r="W104">
        <f t="shared" si="53"/>
        <v>6</v>
      </c>
      <c r="X104">
        <f t="shared" si="54"/>
        <v>2</v>
      </c>
      <c r="Y104">
        <f t="shared" si="55"/>
        <v>1</v>
      </c>
      <c r="Z104">
        <f t="shared" si="56"/>
        <v>1</v>
      </c>
      <c r="AA104">
        <f t="shared" si="57"/>
        <v>8</v>
      </c>
      <c r="AB104">
        <f t="shared" si="58"/>
        <v>3</v>
      </c>
      <c r="AC104">
        <f ca="1" t="shared" si="59"/>
        <v>32</v>
      </c>
      <c r="AD104">
        <f ca="1" t="shared" si="59"/>
        <v>30</v>
      </c>
      <c r="AE104">
        <f ca="1" t="shared" si="59"/>
        <v>80</v>
      </c>
      <c r="AF104">
        <f ca="1" t="shared" si="59"/>
        <v>36</v>
      </c>
      <c r="AG104">
        <f t="shared" si="60"/>
        <v>32</v>
      </c>
      <c r="AH104">
        <f t="shared" si="61"/>
        <v>30</v>
      </c>
      <c r="AI104">
        <f t="shared" si="62"/>
        <v>80</v>
      </c>
      <c r="AJ104">
        <f t="shared" si="63"/>
        <v>36</v>
      </c>
      <c r="AK104">
        <f t="shared" si="40"/>
        <v>81</v>
      </c>
      <c r="AL104">
        <f t="shared" si="41"/>
        <v>139</v>
      </c>
      <c r="AM104">
        <f t="shared" si="42"/>
        <v>39</v>
      </c>
      <c r="AN104" t="str">
        <f ca="1" t="shared" si="64"/>
        <v>front</v>
      </c>
      <c r="AO104" t="str">
        <f ca="1" t="shared" si="64"/>
        <v>front</v>
      </c>
      <c r="AP104" t="str">
        <f ca="1" t="shared" si="64"/>
        <v>front</v>
      </c>
      <c r="AQ104" t="str">
        <f ca="1" t="shared" si="64"/>
        <v>front</v>
      </c>
    </row>
    <row r="105" spans="1:43" ht="12.75">
      <c r="A105" t="str">
        <f t="shared" si="43"/>
        <v>Row 48: K20, 2-front-6, k to end. (100 sts)</v>
      </c>
      <c r="B105" t="str">
        <f t="shared" si="44"/>
        <v>K20</v>
      </c>
      <c r="C105" t="str">
        <f t="shared" si="45"/>
        <v>, 2-front-6</v>
      </c>
      <c r="D105" t="str">
        <f t="shared" si="46"/>
        <v>, k152, 5-back-2</v>
      </c>
      <c r="E105" t="str">
        <f t="shared" si="47"/>
        <v>, k61, 8-front-8</v>
      </c>
      <c r="F105" t="str">
        <f t="shared" si="48"/>
        <v>, k20, 6-front-7</v>
      </c>
      <c r="G105" t="str">
        <f t="shared" si="49"/>
        <v>, k to end. (100 sts)</v>
      </c>
      <c r="H105">
        <f t="shared" si="50"/>
        <v>48</v>
      </c>
      <c r="I105">
        <v>0</v>
      </c>
      <c r="J105">
        <f t="shared" si="65"/>
        <v>100</v>
      </c>
      <c r="K105">
        <f ca="1" t="shared" si="37"/>
        <v>1</v>
      </c>
      <c r="L105">
        <f t="shared" si="38"/>
        <v>92</v>
      </c>
      <c r="M105">
        <f ca="1" t="shared" si="66"/>
        <v>2</v>
      </c>
      <c r="N105">
        <f ca="1" t="shared" si="66"/>
        <v>6</v>
      </c>
      <c r="O105">
        <f ca="1" t="shared" si="66"/>
        <v>5</v>
      </c>
      <c r="P105">
        <f ca="1" t="shared" si="66"/>
        <v>0</v>
      </c>
      <c r="Q105">
        <f ca="1" t="shared" si="66"/>
        <v>8</v>
      </c>
      <c r="R105">
        <f ca="1" t="shared" si="66"/>
        <v>8</v>
      </c>
      <c r="S105">
        <f ca="1" t="shared" si="66"/>
        <v>6</v>
      </c>
      <c r="T105">
        <f ca="1" t="shared" si="66"/>
        <v>7</v>
      </c>
      <c r="U105">
        <f t="shared" si="51"/>
        <v>2</v>
      </c>
      <c r="V105">
        <f t="shared" si="52"/>
        <v>6</v>
      </c>
      <c r="W105">
        <f t="shared" si="53"/>
        <v>5</v>
      </c>
      <c r="X105">
        <f t="shared" si="54"/>
        <v>2</v>
      </c>
      <c r="Y105">
        <f t="shared" si="55"/>
        <v>8</v>
      </c>
      <c r="Z105">
        <f t="shared" si="56"/>
        <v>8</v>
      </c>
      <c r="AA105">
        <f t="shared" si="57"/>
        <v>6</v>
      </c>
      <c r="AB105">
        <f t="shared" si="58"/>
        <v>7</v>
      </c>
      <c r="AC105">
        <f ca="1" t="shared" si="59"/>
        <v>18</v>
      </c>
      <c r="AD105">
        <f ca="1" t="shared" si="59"/>
        <v>89</v>
      </c>
      <c r="AE105">
        <f ca="1" t="shared" si="59"/>
        <v>68</v>
      </c>
      <c r="AF105">
        <f ca="1" t="shared" si="59"/>
        <v>10</v>
      </c>
      <c r="AG105">
        <f t="shared" si="60"/>
        <v>18</v>
      </c>
      <c r="AH105">
        <f t="shared" si="61"/>
        <v>89</v>
      </c>
      <c r="AI105">
        <f t="shared" si="62"/>
        <v>68</v>
      </c>
      <c r="AJ105">
        <f t="shared" si="63"/>
        <v>10</v>
      </c>
      <c r="AK105">
        <f t="shared" si="40"/>
        <v>152</v>
      </c>
      <c r="AL105">
        <f t="shared" si="41"/>
        <v>61</v>
      </c>
      <c r="AM105">
        <f t="shared" si="42"/>
        <v>20</v>
      </c>
      <c r="AN105" t="str">
        <f ca="1" t="shared" si="64"/>
        <v>front</v>
      </c>
      <c r="AO105" t="str">
        <f ca="1" t="shared" si="64"/>
        <v>back</v>
      </c>
      <c r="AP105" t="str">
        <f ca="1" t="shared" si="64"/>
        <v>front</v>
      </c>
      <c r="AQ105" t="str">
        <f ca="1" t="shared" si="64"/>
        <v>front</v>
      </c>
    </row>
    <row r="106" spans="1:43" ht="12.75">
      <c r="A106" t="str">
        <f t="shared" si="43"/>
        <v>Row 50: K1, kfb, k30, 6-front-2, k16, 7-front-5, k to last 2 sts, kfb, k1. (102 sts)</v>
      </c>
      <c r="B106" t="str">
        <f t="shared" si="44"/>
        <v>K1, kfb, k30</v>
      </c>
      <c r="C106" t="str">
        <f t="shared" si="45"/>
        <v>, 6-front-2</v>
      </c>
      <c r="D106" t="str">
        <f t="shared" si="46"/>
        <v>, k16, 7-front-5</v>
      </c>
      <c r="E106" t="str">
        <f t="shared" si="47"/>
        <v>, k58, 2-back-7</v>
      </c>
      <c r="F106" t="str">
        <f t="shared" si="48"/>
        <v>, k23, 2-back-7</v>
      </c>
      <c r="G106" t="str">
        <f t="shared" si="49"/>
        <v>, k to last 2 sts, kfb, k1. (102 sts)</v>
      </c>
      <c r="H106">
        <f t="shared" si="50"/>
        <v>50</v>
      </c>
      <c r="I106">
        <v>2</v>
      </c>
      <c r="J106">
        <f t="shared" si="65"/>
        <v>102</v>
      </c>
      <c r="K106">
        <f ca="1" t="shared" si="37"/>
        <v>2</v>
      </c>
      <c r="L106">
        <f t="shared" si="38"/>
        <v>47</v>
      </c>
      <c r="M106">
        <f ca="1" t="shared" si="66"/>
        <v>6</v>
      </c>
      <c r="N106">
        <f ca="1" t="shared" si="66"/>
        <v>1</v>
      </c>
      <c r="O106">
        <f ca="1" t="shared" si="66"/>
        <v>7</v>
      </c>
      <c r="P106">
        <f ca="1" t="shared" si="66"/>
        <v>5</v>
      </c>
      <c r="Q106">
        <f ca="1" t="shared" si="66"/>
        <v>2</v>
      </c>
      <c r="R106">
        <f ca="1" t="shared" si="66"/>
        <v>7</v>
      </c>
      <c r="S106">
        <f ca="1" t="shared" si="66"/>
        <v>0</v>
      </c>
      <c r="T106">
        <f ca="1" t="shared" si="66"/>
        <v>7</v>
      </c>
      <c r="U106">
        <f t="shared" si="51"/>
        <v>6</v>
      </c>
      <c r="V106">
        <f t="shared" si="52"/>
        <v>2</v>
      </c>
      <c r="W106">
        <f t="shared" si="53"/>
        <v>7</v>
      </c>
      <c r="X106">
        <f t="shared" si="54"/>
        <v>5</v>
      </c>
      <c r="Y106">
        <f t="shared" si="55"/>
        <v>2</v>
      </c>
      <c r="Z106">
        <f t="shared" si="56"/>
        <v>7</v>
      </c>
      <c r="AA106">
        <f t="shared" si="57"/>
        <v>2</v>
      </c>
      <c r="AB106">
        <f t="shared" si="58"/>
        <v>7</v>
      </c>
      <c r="AC106">
        <f ca="1" t="shared" si="59"/>
        <v>35</v>
      </c>
      <c r="AD106">
        <f ca="1" t="shared" si="59"/>
        <v>13</v>
      </c>
      <c r="AE106">
        <f ca="1" t="shared" si="59"/>
        <v>31</v>
      </c>
      <c r="AF106">
        <f ca="1" t="shared" si="59"/>
        <v>16</v>
      </c>
      <c r="AG106">
        <f t="shared" si="60"/>
        <v>35</v>
      </c>
      <c r="AH106">
        <f t="shared" si="61"/>
        <v>13</v>
      </c>
      <c r="AI106">
        <f t="shared" si="62"/>
        <v>31</v>
      </c>
      <c r="AJ106">
        <f t="shared" si="63"/>
        <v>16</v>
      </c>
      <c r="AK106">
        <f t="shared" si="40"/>
        <v>16</v>
      </c>
      <c r="AL106">
        <f t="shared" si="41"/>
        <v>58</v>
      </c>
      <c r="AM106">
        <f t="shared" si="42"/>
        <v>23</v>
      </c>
      <c r="AN106" t="str">
        <f ca="1" t="shared" si="64"/>
        <v>front</v>
      </c>
      <c r="AO106" t="str">
        <f ca="1" t="shared" si="64"/>
        <v>front</v>
      </c>
      <c r="AP106" t="str">
        <f ca="1" t="shared" si="64"/>
        <v>back</v>
      </c>
      <c r="AQ106" t="str">
        <f ca="1" t="shared" si="64"/>
        <v>back</v>
      </c>
    </row>
    <row r="107" spans="1:43" ht="12.75">
      <c r="A107" t="str">
        <f t="shared" si="43"/>
        <v>Row 52: K46, 6-front-9, k to end. (102 sts)</v>
      </c>
      <c r="B107" t="str">
        <f t="shared" si="44"/>
        <v>K46</v>
      </c>
      <c r="C107" t="str">
        <f t="shared" si="45"/>
        <v>, 6-front-9</v>
      </c>
      <c r="D107" t="str">
        <f t="shared" si="46"/>
        <v>, k124, 3-front-4</v>
      </c>
      <c r="E107" t="str">
        <f t="shared" si="47"/>
        <v>, k81, 2-front-1</v>
      </c>
      <c r="F107" t="str">
        <f t="shared" si="48"/>
        <v>, k10, 7-front-9</v>
      </c>
      <c r="G107" t="str">
        <f t="shared" si="49"/>
        <v>, k to end. (102 sts)</v>
      </c>
      <c r="H107">
        <f t="shared" si="50"/>
        <v>52</v>
      </c>
      <c r="I107">
        <v>0</v>
      </c>
      <c r="J107">
        <f t="shared" si="65"/>
        <v>102</v>
      </c>
      <c r="K107">
        <f ca="1" t="shared" si="37"/>
        <v>1</v>
      </c>
      <c r="L107">
        <f t="shared" si="38"/>
        <v>94</v>
      </c>
      <c r="M107">
        <f ca="1" t="shared" si="66"/>
        <v>6</v>
      </c>
      <c r="N107">
        <f ca="1" t="shared" si="66"/>
        <v>9</v>
      </c>
      <c r="O107">
        <f ca="1" t="shared" si="66"/>
        <v>3</v>
      </c>
      <c r="P107">
        <f ca="1" t="shared" si="66"/>
        <v>4</v>
      </c>
      <c r="Q107">
        <f ca="1" t="shared" si="66"/>
        <v>2</v>
      </c>
      <c r="R107">
        <f ca="1" t="shared" si="66"/>
        <v>0</v>
      </c>
      <c r="S107">
        <f ca="1" t="shared" si="66"/>
        <v>7</v>
      </c>
      <c r="T107">
        <f ca="1" t="shared" si="66"/>
        <v>9</v>
      </c>
      <c r="U107">
        <f t="shared" si="51"/>
        <v>6</v>
      </c>
      <c r="V107">
        <f t="shared" si="52"/>
        <v>9</v>
      </c>
      <c r="W107">
        <f t="shared" si="53"/>
        <v>3</v>
      </c>
      <c r="X107">
        <f t="shared" si="54"/>
        <v>4</v>
      </c>
      <c r="Y107">
        <f t="shared" si="55"/>
        <v>2</v>
      </c>
      <c r="Z107">
        <f t="shared" si="56"/>
        <v>1</v>
      </c>
      <c r="AA107">
        <f t="shared" si="57"/>
        <v>7</v>
      </c>
      <c r="AB107">
        <f t="shared" si="58"/>
        <v>9</v>
      </c>
      <c r="AC107">
        <f ca="1" t="shared" si="59"/>
        <v>48</v>
      </c>
      <c r="AD107">
        <f ca="1" t="shared" si="59"/>
        <v>90</v>
      </c>
      <c r="AE107">
        <f ca="1" t="shared" si="59"/>
        <v>83</v>
      </c>
      <c r="AF107">
        <f ca="1" t="shared" si="59"/>
        <v>6</v>
      </c>
      <c r="AG107">
        <f t="shared" si="60"/>
        <v>48</v>
      </c>
      <c r="AH107">
        <f t="shared" si="61"/>
        <v>90</v>
      </c>
      <c r="AI107">
        <f t="shared" si="62"/>
        <v>83</v>
      </c>
      <c r="AJ107">
        <f t="shared" si="63"/>
        <v>7</v>
      </c>
      <c r="AK107">
        <f t="shared" si="40"/>
        <v>124</v>
      </c>
      <c r="AL107">
        <f t="shared" si="41"/>
        <v>81</v>
      </c>
      <c r="AM107">
        <f t="shared" si="42"/>
        <v>10</v>
      </c>
      <c r="AN107" t="str">
        <f ca="1" t="shared" si="64"/>
        <v>front</v>
      </c>
      <c r="AO107" t="str">
        <f ca="1" t="shared" si="64"/>
        <v>front</v>
      </c>
      <c r="AP107" t="str">
        <f ca="1" t="shared" si="64"/>
        <v>front</v>
      </c>
      <c r="AQ107" t="str">
        <f ca="1" t="shared" si="64"/>
        <v>front</v>
      </c>
    </row>
    <row r="108" spans="1:43" ht="12.75">
      <c r="A108" t="str">
        <f t="shared" si="43"/>
        <v>Row 54: K1, kfb, k20, 8-front-6, k to last 2 sts, kfb, k1. (104 sts)</v>
      </c>
      <c r="B108" t="str">
        <f t="shared" si="44"/>
        <v>K1, kfb, k20</v>
      </c>
      <c r="C108" t="str">
        <f t="shared" si="45"/>
        <v>, 8-front-6</v>
      </c>
      <c r="D108" t="str">
        <f t="shared" si="46"/>
        <v>, k88, 5-back-2</v>
      </c>
      <c r="E108" t="str">
        <f t="shared" si="47"/>
        <v>, k105, 5-back-9</v>
      </c>
      <c r="F108" t="str">
        <f t="shared" si="48"/>
        <v>, k58, 7-front-8</v>
      </c>
      <c r="G108" t="str">
        <f t="shared" si="49"/>
        <v>, k to last 2 sts, kfb, k1. (104 sts)</v>
      </c>
      <c r="H108">
        <f t="shared" si="50"/>
        <v>54</v>
      </c>
      <c r="I108">
        <v>2</v>
      </c>
      <c r="J108">
        <f t="shared" si="65"/>
        <v>104</v>
      </c>
      <c r="K108">
        <f ca="1" t="shared" si="37"/>
        <v>1</v>
      </c>
      <c r="L108">
        <f t="shared" si="38"/>
        <v>96</v>
      </c>
      <c r="M108">
        <f ca="1" t="shared" si="66"/>
        <v>8</v>
      </c>
      <c r="N108">
        <f ca="1" t="shared" si="66"/>
        <v>6</v>
      </c>
      <c r="O108">
        <f ca="1" t="shared" si="66"/>
        <v>5</v>
      </c>
      <c r="P108">
        <f ca="1" t="shared" si="66"/>
        <v>1</v>
      </c>
      <c r="Q108">
        <f ca="1" t="shared" si="66"/>
        <v>5</v>
      </c>
      <c r="R108">
        <f ca="1" t="shared" si="66"/>
        <v>9</v>
      </c>
      <c r="S108">
        <f ca="1" t="shared" si="66"/>
        <v>7</v>
      </c>
      <c r="T108">
        <f ca="1" t="shared" si="66"/>
        <v>8</v>
      </c>
      <c r="U108">
        <f t="shared" si="51"/>
        <v>8</v>
      </c>
      <c r="V108">
        <f t="shared" si="52"/>
        <v>6</v>
      </c>
      <c r="W108">
        <f t="shared" si="53"/>
        <v>5</v>
      </c>
      <c r="X108">
        <f t="shared" si="54"/>
        <v>2</v>
      </c>
      <c r="Y108">
        <f t="shared" si="55"/>
        <v>5</v>
      </c>
      <c r="Z108">
        <f t="shared" si="56"/>
        <v>9</v>
      </c>
      <c r="AA108">
        <f t="shared" si="57"/>
        <v>7</v>
      </c>
      <c r="AB108">
        <f t="shared" si="58"/>
        <v>8</v>
      </c>
      <c r="AC108">
        <f ca="1" t="shared" si="59"/>
        <v>27</v>
      </c>
      <c r="AD108">
        <f ca="1" t="shared" si="59"/>
        <v>30</v>
      </c>
      <c r="AE108">
        <f ca="1" t="shared" si="59"/>
        <v>46</v>
      </c>
      <c r="AF108">
        <f ca="1" t="shared" si="59"/>
        <v>24</v>
      </c>
      <c r="AG108">
        <f t="shared" si="60"/>
        <v>27</v>
      </c>
      <c r="AH108">
        <f t="shared" si="61"/>
        <v>30</v>
      </c>
      <c r="AI108">
        <f t="shared" si="62"/>
        <v>46</v>
      </c>
      <c r="AJ108">
        <f t="shared" si="63"/>
        <v>24</v>
      </c>
      <c r="AK108">
        <f t="shared" si="40"/>
        <v>88</v>
      </c>
      <c r="AL108">
        <f t="shared" si="41"/>
        <v>105</v>
      </c>
      <c r="AM108">
        <f t="shared" si="42"/>
        <v>58</v>
      </c>
      <c r="AN108" t="str">
        <f ca="1" t="shared" si="64"/>
        <v>front</v>
      </c>
      <c r="AO108" t="str">
        <f ca="1" t="shared" si="64"/>
        <v>back</v>
      </c>
      <c r="AP108" t="str">
        <f ca="1" t="shared" si="64"/>
        <v>back</v>
      </c>
      <c r="AQ108" t="str">
        <f ca="1" t="shared" si="64"/>
        <v>front</v>
      </c>
    </row>
    <row r="109" spans="1:43" ht="12.75">
      <c r="A109" t="str">
        <f t="shared" si="43"/>
        <v>Row 56: K86, 8-back-5, k to end. (104 sts)</v>
      </c>
      <c r="B109" t="str">
        <f t="shared" si="44"/>
        <v>K86</v>
      </c>
      <c r="C109" t="str">
        <f t="shared" si="45"/>
        <v>, 8-back-5</v>
      </c>
      <c r="D109" t="str">
        <f t="shared" si="46"/>
        <v>, k81, 7-back-9</v>
      </c>
      <c r="E109" t="str">
        <f t="shared" si="47"/>
        <v>, k0, 5-front-2</v>
      </c>
      <c r="F109" t="str">
        <f t="shared" si="48"/>
        <v>, k173, 5-back-6</v>
      </c>
      <c r="G109" t="str">
        <f t="shared" si="49"/>
        <v>, k to end. (104 sts)</v>
      </c>
      <c r="H109">
        <f t="shared" si="50"/>
        <v>56</v>
      </c>
      <c r="I109">
        <v>0</v>
      </c>
      <c r="J109">
        <f t="shared" si="65"/>
        <v>104</v>
      </c>
      <c r="K109">
        <f ca="1" t="shared" si="37"/>
        <v>1</v>
      </c>
      <c r="L109">
        <f t="shared" si="38"/>
        <v>96</v>
      </c>
      <c r="M109">
        <f ca="1" t="shared" si="66"/>
        <v>8</v>
      </c>
      <c r="N109">
        <f ca="1" t="shared" si="66"/>
        <v>5</v>
      </c>
      <c r="O109">
        <f ca="1" t="shared" si="66"/>
        <v>7</v>
      </c>
      <c r="P109">
        <f ca="1" t="shared" si="66"/>
        <v>9</v>
      </c>
      <c r="Q109">
        <f ca="1" t="shared" si="66"/>
        <v>5</v>
      </c>
      <c r="R109">
        <f ca="1" t="shared" si="66"/>
        <v>2</v>
      </c>
      <c r="S109">
        <f ca="1" t="shared" si="66"/>
        <v>5</v>
      </c>
      <c r="T109">
        <f ca="1" t="shared" si="66"/>
        <v>6</v>
      </c>
      <c r="U109">
        <f t="shared" si="51"/>
        <v>8</v>
      </c>
      <c r="V109">
        <f t="shared" si="52"/>
        <v>5</v>
      </c>
      <c r="W109">
        <f t="shared" si="53"/>
        <v>7</v>
      </c>
      <c r="X109">
        <f t="shared" si="54"/>
        <v>9</v>
      </c>
      <c r="Y109">
        <f t="shared" si="55"/>
        <v>5</v>
      </c>
      <c r="Z109">
        <f t="shared" si="56"/>
        <v>2</v>
      </c>
      <c r="AA109">
        <f t="shared" si="57"/>
        <v>5</v>
      </c>
      <c r="AB109">
        <f t="shared" si="58"/>
        <v>6</v>
      </c>
      <c r="AC109">
        <f ca="1" t="shared" si="59"/>
        <v>90</v>
      </c>
      <c r="AD109">
        <f ca="1" t="shared" si="59"/>
        <v>93</v>
      </c>
      <c r="AE109">
        <f ca="1" t="shared" si="59"/>
        <v>3</v>
      </c>
      <c r="AF109">
        <f ca="1" t="shared" si="59"/>
        <v>89</v>
      </c>
      <c r="AG109">
        <f t="shared" si="60"/>
        <v>90</v>
      </c>
      <c r="AH109">
        <f t="shared" si="61"/>
        <v>87</v>
      </c>
      <c r="AI109">
        <f t="shared" si="62"/>
        <v>5</v>
      </c>
      <c r="AJ109">
        <f t="shared" si="63"/>
        <v>89</v>
      </c>
      <c r="AK109">
        <f t="shared" si="40"/>
        <v>81</v>
      </c>
      <c r="AL109">
        <f t="shared" si="41"/>
        <v>0</v>
      </c>
      <c r="AM109">
        <f t="shared" si="42"/>
        <v>173</v>
      </c>
      <c r="AN109" t="str">
        <f ca="1" t="shared" si="64"/>
        <v>back</v>
      </c>
      <c r="AO109" t="str">
        <f ca="1" t="shared" si="64"/>
        <v>back</v>
      </c>
      <c r="AP109" t="str">
        <f ca="1" t="shared" si="64"/>
        <v>front</v>
      </c>
      <c r="AQ109" t="str">
        <f ca="1" t="shared" si="64"/>
        <v>back</v>
      </c>
    </row>
    <row r="110" spans="1:43" ht="12.75">
      <c r="A110" t="str">
        <f t="shared" si="43"/>
        <v>Row 58: K1, kfb, k82, 2-front-1, k to last 2 sts, kfb, k1. (106 sts)</v>
      </c>
      <c r="B110" t="str">
        <f t="shared" si="44"/>
        <v>K1, kfb, k82</v>
      </c>
      <c r="C110" t="str">
        <f t="shared" si="45"/>
        <v>, 2-front-1</v>
      </c>
      <c r="D110" t="str">
        <f t="shared" si="46"/>
        <v>, k15, 8-back-2</v>
      </c>
      <c r="E110" t="str">
        <f t="shared" si="47"/>
        <v>, k129, 5-back-5</v>
      </c>
      <c r="F110" t="str">
        <f t="shared" si="48"/>
        <v>, k128, 2-front-3</v>
      </c>
      <c r="G110" t="str">
        <f t="shared" si="49"/>
        <v>, k to last 2 sts, kfb, k1. (106 sts)</v>
      </c>
      <c r="H110">
        <f t="shared" si="50"/>
        <v>58</v>
      </c>
      <c r="I110">
        <v>2</v>
      </c>
      <c r="J110">
        <f t="shared" si="65"/>
        <v>106</v>
      </c>
      <c r="K110">
        <f ca="1" t="shared" si="37"/>
        <v>1</v>
      </c>
      <c r="L110">
        <f t="shared" si="38"/>
        <v>98</v>
      </c>
      <c r="M110">
        <f ca="1" t="shared" si="66"/>
        <v>2</v>
      </c>
      <c r="N110">
        <f ca="1" t="shared" si="66"/>
        <v>1</v>
      </c>
      <c r="O110">
        <f ca="1" t="shared" si="66"/>
        <v>8</v>
      </c>
      <c r="P110">
        <f ca="1" t="shared" si="66"/>
        <v>0</v>
      </c>
      <c r="Q110">
        <f ca="1" t="shared" si="66"/>
        <v>5</v>
      </c>
      <c r="R110">
        <f ca="1" t="shared" si="66"/>
        <v>5</v>
      </c>
      <c r="S110">
        <f ca="1" t="shared" si="66"/>
        <v>2</v>
      </c>
      <c r="T110">
        <f ca="1" t="shared" si="66"/>
        <v>3</v>
      </c>
      <c r="U110">
        <f t="shared" si="51"/>
        <v>2</v>
      </c>
      <c r="V110">
        <f t="shared" si="52"/>
        <v>1</v>
      </c>
      <c r="W110">
        <f t="shared" si="53"/>
        <v>8</v>
      </c>
      <c r="X110">
        <f t="shared" si="54"/>
        <v>2</v>
      </c>
      <c r="Y110">
        <f t="shared" si="55"/>
        <v>5</v>
      </c>
      <c r="Z110">
        <f t="shared" si="56"/>
        <v>5</v>
      </c>
      <c r="AA110">
        <f t="shared" si="57"/>
        <v>2</v>
      </c>
      <c r="AB110">
        <f t="shared" si="58"/>
        <v>3</v>
      </c>
      <c r="AC110">
        <f ca="1" t="shared" si="59"/>
        <v>83</v>
      </c>
      <c r="AD110">
        <f ca="1" t="shared" si="59"/>
        <v>9</v>
      </c>
      <c r="AE110">
        <f ca="1" t="shared" si="59"/>
        <v>47</v>
      </c>
      <c r="AF110">
        <f ca="1" t="shared" si="59"/>
        <v>84</v>
      </c>
      <c r="AG110">
        <f t="shared" si="60"/>
        <v>83</v>
      </c>
      <c r="AH110">
        <f t="shared" si="61"/>
        <v>9</v>
      </c>
      <c r="AI110">
        <f t="shared" si="62"/>
        <v>47</v>
      </c>
      <c r="AJ110">
        <f t="shared" si="63"/>
        <v>84</v>
      </c>
      <c r="AK110">
        <f t="shared" si="40"/>
        <v>15</v>
      </c>
      <c r="AL110">
        <f t="shared" si="41"/>
        <v>129</v>
      </c>
      <c r="AM110">
        <f t="shared" si="42"/>
        <v>128</v>
      </c>
      <c r="AN110" t="str">
        <f ca="1" t="shared" si="64"/>
        <v>front</v>
      </c>
      <c r="AO110" t="str">
        <f ca="1" t="shared" si="64"/>
        <v>back</v>
      </c>
      <c r="AP110" t="str">
        <f ca="1" t="shared" si="64"/>
        <v>back</v>
      </c>
      <c r="AQ110" t="str">
        <f ca="1" t="shared" si="64"/>
        <v>front</v>
      </c>
    </row>
    <row r="111" spans="1:43" ht="12.75">
      <c r="A111" t="str">
        <f t="shared" si="43"/>
        <v>Row 60: K54, 2-front-6, k to end. (106 sts)</v>
      </c>
      <c r="B111" t="str">
        <f t="shared" si="44"/>
        <v>K54</v>
      </c>
      <c r="C111" t="str">
        <f t="shared" si="45"/>
        <v>, 2-front-6</v>
      </c>
      <c r="D111" t="str">
        <f t="shared" si="46"/>
        <v>, k63, 3-back-7</v>
      </c>
      <c r="E111" t="str">
        <f t="shared" si="47"/>
        <v>, k151, 9-front-2</v>
      </c>
      <c r="F111" t="str">
        <f t="shared" si="48"/>
        <v>, k67, 2-back-4</v>
      </c>
      <c r="G111" t="str">
        <f t="shared" si="49"/>
        <v>, k to end. (106 sts)</v>
      </c>
      <c r="H111">
        <f t="shared" si="50"/>
        <v>60</v>
      </c>
      <c r="I111">
        <v>0</v>
      </c>
      <c r="J111">
        <f t="shared" si="65"/>
        <v>106</v>
      </c>
      <c r="K111">
        <f ca="1" t="shared" si="37"/>
        <v>1</v>
      </c>
      <c r="L111">
        <f t="shared" si="38"/>
        <v>98</v>
      </c>
      <c r="M111">
        <f ca="1" t="shared" si="66"/>
        <v>1</v>
      </c>
      <c r="N111">
        <f ca="1" t="shared" si="66"/>
        <v>6</v>
      </c>
      <c r="O111">
        <f ca="1" t="shared" si="66"/>
        <v>3</v>
      </c>
      <c r="P111">
        <f ca="1" t="shared" si="66"/>
        <v>7</v>
      </c>
      <c r="Q111">
        <f ca="1" t="shared" si="66"/>
        <v>9</v>
      </c>
      <c r="R111">
        <f ca="1" t="shared" si="66"/>
        <v>1</v>
      </c>
      <c r="S111">
        <f ca="1" t="shared" si="66"/>
        <v>0</v>
      </c>
      <c r="T111">
        <f ca="1" t="shared" si="66"/>
        <v>4</v>
      </c>
      <c r="U111">
        <f t="shared" si="51"/>
        <v>2</v>
      </c>
      <c r="V111">
        <f t="shared" si="52"/>
        <v>6</v>
      </c>
      <c r="W111">
        <f t="shared" si="53"/>
        <v>3</v>
      </c>
      <c r="X111">
        <f t="shared" si="54"/>
        <v>7</v>
      </c>
      <c r="Y111">
        <f t="shared" si="55"/>
        <v>9</v>
      </c>
      <c r="Z111">
        <f t="shared" si="56"/>
        <v>2</v>
      </c>
      <c r="AA111">
        <f t="shared" si="57"/>
        <v>2</v>
      </c>
      <c r="AB111">
        <f t="shared" si="58"/>
        <v>4</v>
      </c>
      <c r="AC111">
        <f ca="1" t="shared" si="59"/>
        <v>52</v>
      </c>
      <c r="AD111">
        <f ca="1" t="shared" si="59"/>
        <v>26</v>
      </c>
      <c r="AE111">
        <f ca="1" t="shared" si="59"/>
        <v>95</v>
      </c>
      <c r="AF111">
        <f ca="1" t="shared" si="59"/>
        <v>68</v>
      </c>
      <c r="AG111">
        <f t="shared" si="60"/>
        <v>52</v>
      </c>
      <c r="AH111">
        <f t="shared" si="61"/>
        <v>26</v>
      </c>
      <c r="AI111">
        <f t="shared" si="62"/>
        <v>95</v>
      </c>
      <c r="AJ111">
        <f t="shared" si="63"/>
        <v>68</v>
      </c>
      <c r="AK111">
        <f t="shared" si="40"/>
        <v>63</v>
      </c>
      <c r="AL111">
        <f t="shared" si="41"/>
        <v>151</v>
      </c>
      <c r="AM111">
        <f t="shared" si="42"/>
        <v>67</v>
      </c>
      <c r="AN111" t="str">
        <f ca="1" t="shared" si="64"/>
        <v>front</v>
      </c>
      <c r="AO111" t="str">
        <f ca="1" t="shared" si="64"/>
        <v>back</v>
      </c>
      <c r="AP111" t="str">
        <f ca="1" t="shared" si="64"/>
        <v>front</v>
      </c>
      <c r="AQ111" t="str">
        <f ca="1" t="shared" si="64"/>
        <v>back</v>
      </c>
    </row>
    <row r="112" spans="1:43" ht="12.75">
      <c r="A112" t="str">
        <f t="shared" si="43"/>
        <v>Row 62: K1, kfb, k39, 8-back-6, k to last 2 sts, kfb, k1. (108 sts)</v>
      </c>
      <c r="B112" t="str">
        <f t="shared" si="44"/>
        <v>K1, kfb, k39</v>
      </c>
      <c r="C112" t="str">
        <f t="shared" si="45"/>
        <v>, 8-back-6</v>
      </c>
      <c r="D112" t="str">
        <f t="shared" si="46"/>
        <v>, k137, 3-back-8</v>
      </c>
      <c r="E112" t="str">
        <f t="shared" si="47"/>
        <v>, k45, 8-back-7</v>
      </c>
      <c r="F112" t="str">
        <f t="shared" si="48"/>
        <v>, k100, 1-back-1</v>
      </c>
      <c r="G112" t="str">
        <f t="shared" si="49"/>
        <v>, k to last 2 sts, kfb, k1. (108 sts)</v>
      </c>
      <c r="H112">
        <f t="shared" si="50"/>
        <v>62</v>
      </c>
      <c r="I112">
        <v>2</v>
      </c>
      <c r="J112">
        <f t="shared" si="65"/>
        <v>108</v>
      </c>
      <c r="K112">
        <f ca="1" t="shared" si="37"/>
        <v>1</v>
      </c>
      <c r="L112">
        <f t="shared" si="38"/>
        <v>100</v>
      </c>
      <c r="M112">
        <f ca="1" t="shared" si="66"/>
        <v>8</v>
      </c>
      <c r="N112">
        <f ca="1" t="shared" si="66"/>
        <v>6</v>
      </c>
      <c r="O112">
        <f ca="1" t="shared" si="66"/>
        <v>3</v>
      </c>
      <c r="P112">
        <f ca="1" t="shared" si="66"/>
        <v>8</v>
      </c>
      <c r="Q112">
        <f ca="1" t="shared" si="66"/>
        <v>8</v>
      </c>
      <c r="R112">
        <f ca="1" t="shared" si="66"/>
        <v>7</v>
      </c>
      <c r="S112">
        <f ca="1" t="shared" si="66"/>
        <v>1</v>
      </c>
      <c r="T112">
        <f ca="1" t="shared" si="66"/>
        <v>1</v>
      </c>
      <c r="U112">
        <f t="shared" si="51"/>
        <v>8</v>
      </c>
      <c r="V112">
        <f t="shared" si="52"/>
        <v>6</v>
      </c>
      <c r="W112">
        <f t="shared" si="53"/>
        <v>3</v>
      </c>
      <c r="X112">
        <f t="shared" si="54"/>
        <v>8</v>
      </c>
      <c r="Y112">
        <f t="shared" si="55"/>
        <v>8</v>
      </c>
      <c r="Z112">
        <f t="shared" si="56"/>
        <v>7</v>
      </c>
      <c r="AA112">
        <f t="shared" si="57"/>
        <v>1</v>
      </c>
      <c r="AB112">
        <f t="shared" si="58"/>
        <v>1</v>
      </c>
      <c r="AC112">
        <f ca="1" t="shared" si="59"/>
        <v>46</v>
      </c>
      <c r="AD112">
        <f ca="1" t="shared" si="59"/>
        <v>93</v>
      </c>
      <c r="AE112">
        <f ca="1" t="shared" si="59"/>
        <v>53</v>
      </c>
      <c r="AF112">
        <f ca="1" t="shared" si="59"/>
        <v>61</v>
      </c>
      <c r="AG112">
        <f t="shared" si="60"/>
        <v>46</v>
      </c>
      <c r="AH112">
        <f t="shared" si="61"/>
        <v>92</v>
      </c>
      <c r="AI112">
        <f t="shared" si="62"/>
        <v>53</v>
      </c>
      <c r="AJ112">
        <f t="shared" si="63"/>
        <v>61</v>
      </c>
      <c r="AK112">
        <f t="shared" si="40"/>
        <v>137</v>
      </c>
      <c r="AL112">
        <f t="shared" si="41"/>
        <v>45</v>
      </c>
      <c r="AM112">
        <f t="shared" si="42"/>
        <v>100</v>
      </c>
      <c r="AN112" t="str">
        <f ca="1" t="shared" si="64"/>
        <v>back</v>
      </c>
      <c r="AO112" t="str">
        <f ca="1" t="shared" si="64"/>
        <v>back</v>
      </c>
      <c r="AP112" t="str">
        <f ca="1" t="shared" si="64"/>
        <v>back</v>
      </c>
      <c r="AQ112" t="str">
        <f ca="1" t="shared" si="64"/>
        <v>back</v>
      </c>
    </row>
    <row r="113" spans="1:43" ht="12.75">
      <c r="A113" t="str">
        <f t="shared" si="43"/>
        <v>Row 64: K43, 6-front-7, k to end. (108 sts)</v>
      </c>
      <c r="B113" t="str">
        <f t="shared" si="44"/>
        <v>K43</v>
      </c>
      <c r="C113" t="str">
        <f t="shared" si="45"/>
        <v>, 6-front-7</v>
      </c>
      <c r="D113" t="str">
        <f t="shared" si="46"/>
        <v>, k135, 6-back-7</v>
      </c>
      <c r="E113" t="str">
        <f t="shared" si="47"/>
        <v>, k95, 2-back-3</v>
      </c>
      <c r="F113" t="str">
        <f t="shared" si="48"/>
        <v>, k27, 1-front-2</v>
      </c>
      <c r="G113" t="str">
        <f t="shared" si="49"/>
        <v>, k to end. (108 sts)</v>
      </c>
      <c r="H113">
        <f t="shared" si="50"/>
        <v>64</v>
      </c>
      <c r="I113">
        <v>0</v>
      </c>
      <c r="J113">
        <f t="shared" si="65"/>
        <v>108</v>
      </c>
      <c r="K113">
        <f ca="1" t="shared" si="37"/>
        <v>1</v>
      </c>
      <c r="L113">
        <f t="shared" si="38"/>
        <v>100</v>
      </c>
      <c r="M113">
        <f ca="1" t="shared" si="66"/>
        <v>6</v>
      </c>
      <c r="N113">
        <f ca="1" t="shared" si="66"/>
        <v>7</v>
      </c>
      <c r="O113">
        <f ca="1" t="shared" si="66"/>
        <v>6</v>
      </c>
      <c r="P113">
        <f ca="1" t="shared" si="66"/>
        <v>7</v>
      </c>
      <c r="Q113">
        <f ca="1" t="shared" si="66"/>
        <v>0</v>
      </c>
      <c r="R113">
        <f ca="1" t="shared" si="66"/>
        <v>3</v>
      </c>
      <c r="S113">
        <f ca="1" t="shared" si="66"/>
        <v>0</v>
      </c>
      <c r="T113">
        <f ca="1" t="shared" si="66"/>
        <v>2</v>
      </c>
      <c r="U113">
        <f t="shared" si="51"/>
        <v>6</v>
      </c>
      <c r="V113">
        <f t="shared" si="52"/>
        <v>7</v>
      </c>
      <c r="W113">
        <f t="shared" si="53"/>
        <v>6</v>
      </c>
      <c r="X113">
        <f t="shared" si="54"/>
        <v>7</v>
      </c>
      <c r="Y113">
        <f t="shared" si="55"/>
        <v>2</v>
      </c>
      <c r="Z113">
        <f t="shared" si="56"/>
        <v>3</v>
      </c>
      <c r="AA113">
        <f t="shared" si="57"/>
        <v>1</v>
      </c>
      <c r="AB113">
        <f t="shared" si="58"/>
        <v>2</v>
      </c>
      <c r="AC113">
        <f ca="1" t="shared" si="59"/>
        <v>45</v>
      </c>
      <c r="AD113">
        <f ca="1" t="shared" si="59"/>
        <v>96</v>
      </c>
      <c r="AE113">
        <f ca="1" t="shared" si="59"/>
        <v>98</v>
      </c>
      <c r="AF113">
        <f ca="1" t="shared" si="59"/>
        <v>28</v>
      </c>
      <c r="AG113">
        <f t="shared" si="60"/>
        <v>45</v>
      </c>
      <c r="AH113">
        <f t="shared" si="61"/>
        <v>93</v>
      </c>
      <c r="AI113">
        <f t="shared" si="62"/>
        <v>97</v>
      </c>
      <c r="AJ113">
        <f t="shared" si="63"/>
        <v>28</v>
      </c>
      <c r="AK113">
        <f t="shared" si="40"/>
        <v>135</v>
      </c>
      <c r="AL113">
        <f t="shared" si="41"/>
        <v>95</v>
      </c>
      <c r="AM113">
        <f t="shared" si="42"/>
        <v>27</v>
      </c>
      <c r="AN113" t="str">
        <f ca="1" t="shared" si="64"/>
        <v>front</v>
      </c>
      <c r="AO113" t="str">
        <f ca="1" t="shared" si="64"/>
        <v>back</v>
      </c>
      <c r="AP113" t="str">
        <f ca="1" t="shared" si="64"/>
        <v>back</v>
      </c>
      <c r="AQ113" t="str">
        <f ca="1" t="shared" si="64"/>
        <v>front</v>
      </c>
    </row>
    <row r="114" spans="1:43" ht="12.75">
      <c r="A114" t="str">
        <f t="shared" si="43"/>
        <v>Row 66: K1, kfb, k17, 3-back-2, k to last 2 sts, kfb, k1. (110 sts)</v>
      </c>
      <c r="B114" t="str">
        <f t="shared" si="44"/>
        <v>K1, kfb, k17</v>
      </c>
      <c r="C114" t="str">
        <f t="shared" si="45"/>
        <v>, 3-back-2</v>
      </c>
      <c r="D114" t="str">
        <f t="shared" si="46"/>
        <v>, k158, 4-back-2</v>
      </c>
      <c r="E114" t="str">
        <f t="shared" si="47"/>
        <v>, k35, 2-front-8</v>
      </c>
      <c r="F114" t="str">
        <f t="shared" si="48"/>
        <v>, k149, 3-back-3</v>
      </c>
      <c r="G114" t="str">
        <f t="shared" si="49"/>
        <v>, k to last 2 sts, kfb, k1. (110 sts)</v>
      </c>
      <c r="H114">
        <f t="shared" si="50"/>
        <v>66</v>
      </c>
      <c r="I114">
        <v>2</v>
      </c>
      <c r="J114">
        <f t="shared" si="65"/>
        <v>110</v>
      </c>
      <c r="K114">
        <f ca="1" t="shared" si="37"/>
        <v>1</v>
      </c>
      <c r="L114">
        <f t="shared" si="38"/>
        <v>102</v>
      </c>
      <c r="M114">
        <f ca="1" t="shared" si="66"/>
        <v>3</v>
      </c>
      <c r="N114">
        <f ca="1" t="shared" si="66"/>
        <v>0</v>
      </c>
      <c r="O114">
        <f ca="1" t="shared" si="66"/>
        <v>4</v>
      </c>
      <c r="P114">
        <f ca="1" t="shared" si="66"/>
        <v>0</v>
      </c>
      <c r="Q114">
        <f ca="1" t="shared" si="66"/>
        <v>2</v>
      </c>
      <c r="R114">
        <f ca="1" t="shared" si="66"/>
        <v>8</v>
      </c>
      <c r="S114">
        <f ca="1" t="shared" si="66"/>
        <v>3</v>
      </c>
      <c r="T114">
        <f ca="1" t="shared" si="66"/>
        <v>3</v>
      </c>
      <c r="U114">
        <f t="shared" si="51"/>
        <v>3</v>
      </c>
      <c r="V114">
        <f t="shared" si="52"/>
        <v>2</v>
      </c>
      <c r="W114">
        <f t="shared" si="53"/>
        <v>4</v>
      </c>
      <c r="X114">
        <f t="shared" si="54"/>
        <v>2</v>
      </c>
      <c r="Y114">
        <f t="shared" si="55"/>
        <v>2</v>
      </c>
      <c r="Z114">
        <f t="shared" si="56"/>
        <v>8</v>
      </c>
      <c r="AA114">
        <f t="shared" si="57"/>
        <v>3</v>
      </c>
      <c r="AB114">
        <f t="shared" si="58"/>
        <v>3</v>
      </c>
      <c r="AC114">
        <f ca="1" t="shared" si="59"/>
        <v>19</v>
      </c>
      <c r="AD114">
        <f ca="1" t="shared" si="59"/>
        <v>81</v>
      </c>
      <c r="AE114">
        <f ca="1" t="shared" si="59"/>
        <v>18</v>
      </c>
      <c r="AF114">
        <f ca="1" t="shared" si="59"/>
        <v>76</v>
      </c>
      <c r="AG114">
        <f t="shared" si="60"/>
        <v>19</v>
      </c>
      <c r="AH114">
        <f t="shared" si="61"/>
        <v>81</v>
      </c>
      <c r="AI114">
        <f t="shared" si="62"/>
        <v>18</v>
      </c>
      <c r="AJ114">
        <f t="shared" si="63"/>
        <v>76</v>
      </c>
      <c r="AK114">
        <f t="shared" si="40"/>
        <v>158</v>
      </c>
      <c r="AL114">
        <f t="shared" si="41"/>
        <v>35</v>
      </c>
      <c r="AM114">
        <f t="shared" si="42"/>
        <v>149</v>
      </c>
      <c r="AN114" t="str">
        <f ca="1" t="shared" si="64"/>
        <v>back</v>
      </c>
      <c r="AO114" t="str">
        <f ca="1" t="shared" si="64"/>
        <v>back</v>
      </c>
      <c r="AP114" t="str">
        <f ca="1" t="shared" si="64"/>
        <v>front</v>
      </c>
      <c r="AQ114" t="str">
        <f ca="1" t="shared" si="64"/>
        <v>back</v>
      </c>
    </row>
    <row r="115" spans="1:43" ht="12.75">
      <c r="A115" t="str">
        <f t="shared" si="43"/>
        <v>Row 68: K4, 8-back-2, k to end. (110 sts)</v>
      </c>
      <c r="B115" t="str">
        <f t="shared" si="44"/>
        <v>K4</v>
      </c>
      <c r="C115" t="str">
        <f t="shared" si="45"/>
        <v>, 8-back-2</v>
      </c>
      <c r="D115" t="str">
        <f t="shared" si="46"/>
        <v>, k121, 1-front-1</v>
      </c>
      <c r="E115" t="str">
        <f t="shared" si="47"/>
        <v>, k160, 4-front-9</v>
      </c>
      <c r="F115" t="str">
        <f t="shared" si="48"/>
        <v>, k24, 3-front-2</v>
      </c>
      <c r="G115" t="str">
        <f t="shared" si="49"/>
        <v>, k to end. (110 sts)</v>
      </c>
      <c r="H115">
        <f t="shared" si="50"/>
        <v>68</v>
      </c>
      <c r="I115">
        <v>0</v>
      </c>
      <c r="J115">
        <f t="shared" si="65"/>
        <v>110</v>
      </c>
      <c r="K115">
        <f ca="1" t="shared" si="37"/>
        <v>1</v>
      </c>
      <c r="L115">
        <f t="shared" si="38"/>
        <v>102</v>
      </c>
      <c r="M115">
        <f ca="1" t="shared" si="66"/>
        <v>8</v>
      </c>
      <c r="N115">
        <f ca="1" t="shared" si="66"/>
        <v>2</v>
      </c>
      <c r="O115">
        <f ca="1" t="shared" si="66"/>
        <v>1</v>
      </c>
      <c r="P115">
        <f ca="1" t="shared" si="66"/>
        <v>1</v>
      </c>
      <c r="Q115">
        <f ca="1" t="shared" si="66"/>
        <v>4</v>
      </c>
      <c r="R115">
        <f ca="1" t="shared" si="66"/>
        <v>9</v>
      </c>
      <c r="S115">
        <f ca="1" t="shared" si="66"/>
        <v>3</v>
      </c>
      <c r="T115">
        <f ca="1" t="shared" si="66"/>
        <v>2</v>
      </c>
      <c r="U115">
        <f t="shared" si="51"/>
        <v>8</v>
      </c>
      <c r="V115">
        <f t="shared" si="52"/>
        <v>2</v>
      </c>
      <c r="W115">
        <f t="shared" si="53"/>
        <v>1</v>
      </c>
      <c r="X115">
        <f t="shared" si="54"/>
        <v>1</v>
      </c>
      <c r="Y115">
        <f t="shared" si="55"/>
        <v>4</v>
      </c>
      <c r="Z115">
        <f t="shared" si="56"/>
        <v>9</v>
      </c>
      <c r="AA115">
        <f t="shared" si="57"/>
        <v>3</v>
      </c>
      <c r="AB115">
        <f t="shared" si="58"/>
        <v>2</v>
      </c>
      <c r="AC115">
        <f ca="1" t="shared" si="59"/>
        <v>0</v>
      </c>
      <c r="AD115">
        <f ca="1" t="shared" si="59"/>
        <v>30</v>
      </c>
      <c r="AE115">
        <f ca="1" t="shared" si="59"/>
        <v>93</v>
      </c>
      <c r="AF115">
        <f ca="1" t="shared" si="59"/>
        <v>27</v>
      </c>
      <c r="AG115">
        <f t="shared" si="60"/>
        <v>8</v>
      </c>
      <c r="AH115">
        <f t="shared" si="61"/>
        <v>30</v>
      </c>
      <c r="AI115">
        <f t="shared" si="62"/>
        <v>93</v>
      </c>
      <c r="AJ115">
        <f t="shared" si="63"/>
        <v>27</v>
      </c>
      <c r="AK115">
        <f t="shared" si="40"/>
        <v>121</v>
      </c>
      <c r="AL115">
        <f t="shared" si="41"/>
        <v>160</v>
      </c>
      <c r="AM115">
        <f t="shared" si="42"/>
        <v>24</v>
      </c>
      <c r="AN115" t="str">
        <f ca="1" t="shared" si="64"/>
        <v>back</v>
      </c>
      <c r="AO115" t="str">
        <f ca="1" t="shared" si="64"/>
        <v>front</v>
      </c>
      <c r="AP115" t="str">
        <f ca="1" t="shared" si="64"/>
        <v>front</v>
      </c>
      <c r="AQ115" t="str">
        <f ca="1" t="shared" si="64"/>
        <v>front</v>
      </c>
    </row>
    <row r="116" spans="1:43" ht="12.75">
      <c r="A116" t="str">
        <f t="shared" si="43"/>
        <v>Row 70: K1, kfb, k77, 3-front-4, k to last 2 sts, kfb, k1. (112 sts)</v>
      </c>
      <c r="B116" t="str">
        <f t="shared" si="44"/>
        <v>K1, kfb, k77</v>
      </c>
      <c r="C116" t="str">
        <f t="shared" si="45"/>
        <v>, 3-front-4</v>
      </c>
      <c r="D116" t="str">
        <f t="shared" si="46"/>
        <v>, k69, 1-front-1</v>
      </c>
      <c r="E116" t="str">
        <f t="shared" si="47"/>
        <v>, k102, 6-front-2</v>
      </c>
      <c r="F116" t="str">
        <f t="shared" si="48"/>
        <v>, k141, 4-front-2</v>
      </c>
      <c r="G116" t="str">
        <f t="shared" si="49"/>
        <v>, k to last 2 sts, kfb, k1. (112 sts)</v>
      </c>
      <c r="H116">
        <f t="shared" si="50"/>
        <v>70</v>
      </c>
      <c r="I116">
        <v>2</v>
      </c>
      <c r="J116">
        <f t="shared" si="65"/>
        <v>112</v>
      </c>
      <c r="K116">
        <f aca="true" ca="1" t="shared" si="67" ref="K116:K147">IF(RAND()&lt;J116/$J$2-INT(J116/$J$2),INT(J116/$J$2)+1,INT(J116/$J$2))</f>
        <v>1</v>
      </c>
      <c r="L116">
        <f aca="true" t="shared" si="68" ref="L116:L147">INT((J116-2*$J$3)/K116)</f>
        <v>104</v>
      </c>
      <c r="M116">
        <f ca="1" t="shared" si="66"/>
        <v>3</v>
      </c>
      <c r="N116">
        <f ca="1" t="shared" si="66"/>
        <v>4</v>
      </c>
      <c r="O116">
        <f ca="1" t="shared" si="66"/>
        <v>1</v>
      </c>
      <c r="P116">
        <f ca="1" t="shared" si="66"/>
        <v>0</v>
      </c>
      <c r="Q116">
        <f ca="1" t="shared" si="66"/>
        <v>6</v>
      </c>
      <c r="R116">
        <f ca="1" t="shared" si="66"/>
        <v>2</v>
      </c>
      <c r="S116">
        <f ca="1" t="shared" si="66"/>
        <v>4</v>
      </c>
      <c r="T116">
        <f ca="1" t="shared" si="66"/>
        <v>0</v>
      </c>
      <c r="U116">
        <f t="shared" si="51"/>
        <v>3</v>
      </c>
      <c r="V116">
        <f t="shared" si="52"/>
        <v>4</v>
      </c>
      <c r="W116">
        <f t="shared" si="53"/>
        <v>1</v>
      </c>
      <c r="X116">
        <f t="shared" si="54"/>
        <v>1</v>
      </c>
      <c r="Y116">
        <f t="shared" si="55"/>
        <v>6</v>
      </c>
      <c r="Z116">
        <f t="shared" si="56"/>
        <v>2</v>
      </c>
      <c r="AA116">
        <f t="shared" si="57"/>
        <v>4</v>
      </c>
      <c r="AB116">
        <f t="shared" si="58"/>
        <v>2</v>
      </c>
      <c r="AC116">
        <f ca="1" t="shared" si="59"/>
        <v>79</v>
      </c>
      <c r="AD116">
        <f ca="1" t="shared" si="59"/>
        <v>49</v>
      </c>
      <c r="AE116">
        <f ca="1" t="shared" si="59"/>
        <v>54</v>
      </c>
      <c r="AF116">
        <f ca="1" t="shared" si="59"/>
        <v>97</v>
      </c>
      <c r="AG116">
        <f t="shared" si="60"/>
        <v>79</v>
      </c>
      <c r="AH116">
        <f t="shared" si="61"/>
        <v>49</v>
      </c>
      <c r="AI116">
        <f t="shared" si="62"/>
        <v>54</v>
      </c>
      <c r="AJ116">
        <f t="shared" si="63"/>
        <v>97</v>
      </c>
      <c r="AK116">
        <f t="shared" si="40"/>
        <v>69</v>
      </c>
      <c r="AL116">
        <f t="shared" si="41"/>
        <v>102</v>
      </c>
      <c r="AM116">
        <f t="shared" si="42"/>
        <v>141</v>
      </c>
      <c r="AN116" t="str">
        <f ca="1" t="shared" si="64"/>
        <v>front</v>
      </c>
      <c r="AO116" t="str">
        <f ca="1" t="shared" si="64"/>
        <v>front</v>
      </c>
      <c r="AP116" t="str">
        <f ca="1" t="shared" si="64"/>
        <v>front</v>
      </c>
      <c r="AQ116" t="str">
        <f ca="1" t="shared" si="64"/>
        <v>front</v>
      </c>
    </row>
    <row r="117" spans="1:43" ht="12.75">
      <c r="A117" t="str">
        <f t="shared" si="43"/>
        <v>Row 72: K25, 5-back-3, k to end. (112 sts)</v>
      </c>
      <c r="B117" t="str">
        <f t="shared" si="44"/>
        <v>K25</v>
      </c>
      <c r="C117" t="str">
        <f t="shared" si="45"/>
        <v>, 5-back-3</v>
      </c>
      <c r="D117" t="str">
        <f t="shared" si="46"/>
        <v>, k137, 2-back-5</v>
      </c>
      <c r="E117" t="str">
        <f t="shared" si="47"/>
        <v>, k113, 1-back-2</v>
      </c>
      <c r="F117" t="str">
        <f t="shared" si="48"/>
        <v>, k114, 3-back-7</v>
      </c>
      <c r="G117" t="str">
        <f t="shared" si="49"/>
        <v>, k to end. (112 sts)</v>
      </c>
      <c r="H117">
        <f t="shared" si="50"/>
        <v>72</v>
      </c>
      <c r="I117">
        <v>0</v>
      </c>
      <c r="J117">
        <f t="shared" si="65"/>
        <v>112</v>
      </c>
      <c r="K117">
        <f ca="1" t="shared" si="67"/>
        <v>1</v>
      </c>
      <c r="L117">
        <f t="shared" si="68"/>
        <v>104</v>
      </c>
      <c r="M117">
        <f ca="1" t="shared" si="66"/>
        <v>5</v>
      </c>
      <c r="N117">
        <f ca="1" t="shared" si="66"/>
        <v>3</v>
      </c>
      <c r="O117">
        <f ca="1" t="shared" si="66"/>
        <v>2</v>
      </c>
      <c r="P117">
        <f ca="1" t="shared" si="66"/>
        <v>5</v>
      </c>
      <c r="Q117">
        <f ca="1" t="shared" si="66"/>
        <v>1</v>
      </c>
      <c r="R117">
        <f ca="1" t="shared" si="66"/>
        <v>2</v>
      </c>
      <c r="S117">
        <f ca="1" t="shared" si="66"/>
        <v>3</v>
      </c>
      <c r="T117">
        <f ca="1" t="shared" si="66"/>
        <v>7</v>
      </c>
      <c r="U117">
        <f t="shared" si="51"/>
        <v>5</v>
      </c>
      <c r="V117">
        <f t="shared" si="52"/>
        <v>3</v>
      </c>
      <c r="W117">
        <f t="shared" si="53"/>
        <v>2</v>
      </c>
      <c r="X117">
        <f t="shared" si="54"/>
        <v>5</v>
      </c>
      <c r="Y117">
        <f t="shared" si="55"/>
        <v>1</v>
      </c>
      <c r="Z117">
        <f t="shared" si="56"/>
        <v>2</v>
      </c>
      <c r="AA117">
        <f t="shared" si="57"/>
        <v>3</v>
      </c>
      <c r="AB117">
        <f t="shared" si="58"/>
        <v>7</v>
      </c>
      <c r="AC117">
        <f aca="true" ca="1" t="shared" si="69" ref="AC117:AF151">INT(RAND()*$L117)</f>
        <v>26</v>
      </c>
      <c r="AD117">
        <f ca="1" t="shared" si="69"/>
        <v>64</v>
      </c>
      <c r="AE117">
        <f ca="1" t="shared" si="69"/>
        <v>79</v>
      </c>
      <c r="AF117">
        <f ca="1" t="shared" si="69"/>
        <v>94</v>
      </c>
      <c r="AG117">
        <f t="shared" si="60"/>
        <v>26</v>
      </c>
      <c r="AH117">
        <f t="shared" si="61"/>
        <v>64</v>
      </c>
      <c r="AI117">
        <f t="shared" si="62"/>
        <v>79</v>
      </c>
      <c r="AJ117">
        <f t="shared" si="63"/>
        <v>94</v>
      </c>
      <c r="AK117">
        <f t="shared" si="40"/>
        <v>137</v>
      </c>
      <c r="AL117">
        <f t="shared" si="41"/>
        <v>113</v>
      </c>
      <c r="AM117">
        <f t="shared" si="42"/>
        <v>114</v>
      </c>
      <c r="AN117" t="str">
        <f aca="true" ca="1" t="shared" si="70" ref="AN117:AQ151">IF(RAND()&gt;0.5,"back","front")</f>
        <v>back</v>
      </c>
      <c r="AO117" t="str">
        <f ca="1" t="shared" si="70"/>
        <v>back</v>
      </c>
      <c r="AP117" t="str">
        <f ca="1" t="shared" si="70"/>
        <v>back</v>
      </c>
      <c r="AQ117" t="str">
        <f ca="1" t="shared" si="70"/>
        <v>back</v>
      </c>
    </row>
    <row r="118" spans="1:43" ht="12.75">
      <c r="A118" t="str">
        <f t="shared" si="43"/>
        <v>Row 74: K1, kfb, k63, 4-back-3, k to last 2 sts, kfb, k1. (114 sts)</v>
      </c>
      <c r="B118" t="str">
        <f t="shared" si="44"/>
        <v>K1, kfb, k63</v>
      </c>
      <c r="C118" t="str">
        <f t="shared" si="45"/>
        <v>, 4-back-3</v>
      </c>
      <c r="D118" t="str">
        <f t="shared" si="46"/>
        <v>, k47, 8-back-3</v>
      </c>
      <c r="E118" t="str">
        <f t="shared" si="47"/>
        <v>, k115, 1-front-1</v>
      </c>
      <c r="F118" t="str">
        <f t="shared" si="48"/>
        <v>, k98, 7-back-8</v>
      </c>
      <c r="G118" t="str">
        <f t="shared" si="49"/>
        <v>, k to last 2 sts, kfb, k1. (114 sts)</v>
      </c>
      <c r="H118">
        <f t="shared" si="50"/>
        <v>74</v>
      </c>
      <c r="I118">
        <v>2</v>
      </c>
      <c r="J118">
        <f t="shared" si="65"/>
        <v>114</v>
      </c>
      <c r="K118">
        <f ca="1" t="shared" si="67"/>
        <v>1</v>
      </c>
      <c r="L118">
        <f t="shared" si="68"/>
        <v>106</v>
      </c>
      <c r="M118">
        <f ca="1" t="shared" si="66"/>
        <v>4</v>
      </c>
      <c r="N118">
        <f ca="1" t="shared" si="66"/>
        <v>3</v>
      </c>
      <c r="O118">
        <f ca="1" t="shared" si="66"/>
        <v>8</v>
      </c>
      <c r="P118">
        <f ca="1" t="shared" si="66"/>
        <v>3</v>
      </c>
      <c r="Q118">
        <f ca="1" t="shared" si="66"/>
        <v>0</v>
      </c>
      <c r="R118">
        <f ca="1" t="shared" si="66"/>
        <v>0</v>
      </c>
      <c r="S118">
        <f ca="1" t="shared" si="66"/>
        <v>7</v>
      </c>
      <c r="T118">
        <f ca="1" t="shared" si="66"/>
        <v>8</v>
      </c>
      <c r="U118">
        <f t="shared" si="51"/>
        <v>4</v>
      </c>
      <c r="V118">
        <f t="shared" si="52"/>
        <v>3</v>
      </c>
      <c r="W118">
        <f t="shared" si="53"/>
        <v>8</v>
      </c>
      <c r="X118">
        <f t="shared" si="54"/>
        <v>3</v>
      </c>
      <c r="Y118">
        <f t="shared" si="55"/>
        <v>1</v>
      </c>
      <c r="Z118">
        <f t="shared" si="56"/>
        <v>1</v>
      </c>
      <c r="AA118">
        <f t="shared" si="57"/>
        <v>7</v>
      </c>
      <c r="AB118">
        <f t="shared" si="58"/>
        <v>8</v>
      </c>
      <c r="AC118">
        <f ca="1" t="shared" si="69"/>
        <v>66</v>
      </c>
      <c r="AD118">
        <f ca="1" t="shared" si="69"/>
        <v>18</v>
      </c>
      <c r="AE118">
        <f ca="1" t="shared" si="69"/>
        <v>31</v>
      </c>
      <c r="AF118">
        <f ca="1" t="shared" si="69"/>
        <v>31</v>
      </c>
      <c r="AG118">
        <f t="shared" si="60"/>
        <v>66</v>
      </c>
      <c r="AH118">
        <f t="shared" si="61"/>
        <v>18</v>
      </c>
      <c r="AI118">
        <f t="shared" si="62"/>
        <v>31</v>
      </c>
      <c r="AJ118">
        <f t="shared" si="63"/>
        <v>31</v>
      </c>
      <c r="AK118">
        <f t="shared" si="40"/>
        <v>47</v>
      </c>
      <c r="AL118">
        <f t="shared" si="41"/>
        <v>115</v>
      </c>
      <c r="AM118">
        <f t="shared" si="42"/>
        <v>98</v>
      </c>
      <c r="AN118" t="str">
        <f ca="1" t="shared" si="70"/>
        <v>back</v>
      </c>
      <c r="AO118" t="str">
        <f ca="1" t="shared" si="70"/>
        <v>back</v>
      </c>
      <c r="AP118" t="str">
        <f ca="1" t="shared" si="70"/>
        <v>front</v>
      </c>
      <c r="AQ118" t="str">
        <f ca="1" t="shared" si="70"/>
        <v>back</v>
      </c>
    </row>
    <row r="119" spans="1:43" ht="12.75">
      <c r="A119" t="str">
        <f t="shared" si="43"/>
        <v>Row 76: K37, 1-back-2, k17, 2-back-6, k to end. (114 sts)</v>
      </c>
      <c r="B119" t="str">
        <f t="shared" si="44"/>
        <v>K37</v>
      </c>
      <c r="C119" t="str">
        <f t="shared" si="45"/>
        <v>, 1-back-2</v>
      </c>
      <c r="D119" t="str">
        <f t="shared" si="46"/>
        <v>, k17, 2-back-6</v>
      </c>
      <c r="E119" t="str">
        <f t="shared" si="47"/>
        <v>, k79, 2-front-5</v>
      </c>
      <c r="F119" t="str">
        <f t="shared" si="48"/>
        <v>, k24, 3-back-6</v>
      </c>
      <c r="G119" t="str">
        <f t="shared" si="49"/>
        <v>, k to end. (114 sts)</v>
      </c>
      <c r="H119">
        <f t="shared" si="50"/>
        <v>76</v>
      </c>
      <c r="I119">
        <v>0</v>
      </c>
      <c r="J119">
        <f t="shared" si="65"/>
        <v>114</v>
      </c>
      <c r="K119">
        <f ca="1" t="shared" si="67"/>
        <v>2</v>
      </c>
      <c r="L119">
        <f t="shared" si="68"/>
        <v>53</v>
      </c>
      <c r="M119">
        <f ca="1" t="shared" si="66"/>
        <v>0</v>
      </c>
      <c r="N119">
        <f ca="1" t="shared" si="66"/>
        <v>2</v>
      </c>
      <c r="O119">
        <f ca="1" t="shared" si="66"/>
        <v>2</v>
      </c>
      <c r="P119">
        <f ca="1" t="shared" si="66"/>
        <v>6</v>
      </c>
      <c r="Q119">
        <f ca="1" t="shared" si="66"/>
        <v>1</v>
      </c>
      <c r="R119">
        <f ca="1" t="shared" si="66"/>
        <v>5</v>
      </c>
      <c r="S119">
        <f ca="1" t="shared" si="66"/>
        <v>3</v>
      </c>
      <c r="T119">
        <f ca="1" t="shared" si="66"/>
        <v>6</v>
      </c>
      <c r="U119">
        <f t="shared" si="51"/>
        <v>1</v>
      </c>
      <c r="V119">
        <f t="shared" si="52"/>
        <v>2</v>
      </c>
      <c r="W119">
        <f t="shared" si="53"/>
        <v>2</v>
      </c>
      <c r="X119">
        <f t="shared" si="54"/>
        <v>6</v>
      </c>
      <c r="Y119">
        <f t="shared" si="55"/>
        <v>2</v>
      </c>
      <c r="Z119">
        <f t="shared" si="56"/>
        <v>5</v>
      </c>
      <c r="AA119">
        <f t="shared" si="57"/>
        <v>3</v>
      </c>
      <c r="AB119">
        <f t="shared" si="58"/>
        <v>6</v>
      </c>
      <c r="AC119">
        <f ca="1" t="shared" si="69"/>
        <v>34</v>
      </c>
      <c r="AD119">
        <f ca="1" t="shared" si="69"/>
        <v>0</v>
      </c>
      <c r="AE119">
        <f ca="1" t="shared" si="69"/>
        <v>36</v>
      </c>
      <c r="AF119">
        <f ca="1" t="shared" si="69"/>
        <v>15</v>
      </c>
      <c r="AG119">
        <f t="shared" si="60"/>
        <v>34</v>
      </c>
      <c r="AH119">
        <f t="shared" si="61"/>
        <v>2</v>
      </c>
      <c r="AI119">
        <f t="shared" si="62"/>
        <v>36</v>
      </c>
      <c r="AJ119">
        <f t="shared" si="63"/>
        <v>15</v>
      </c>
      <c r="AK119">
        <f t="shared" si="40"/>
        <v>17</v>
      </c>
      <c r="AL119">
        <f t="shared" si="41"/>
        <v>79</v>
      </c>
      <c r="AM119">
        <f t="shared" si="42"/>
        <v>24</v>
      </c>
      <c r="AN119" t="str">
        <f ca="1" t="shared" si="70"/>
        <v>back</v>
      </c>
      <c r="AO119" t="str">
        <f ca="1" t="shared" si="70"/>
        <v>back</v>
      </c>
      <c r="AP119" t="str">
        <f ca="1" t="shared" si="70"/>
        <v>front</v>
      </c>
      <c r="AQ119" t="str">
        <f ca="1" t="shared" si="70"/>
        <v>back</v>
      </c>
    </row>
    <row r="120" spans="1:43" ht="12.75">
      <c r="A120" t="str">
        <f t="shared" si="43"/>
        <v>Row 78: K1, kfb, k10, 6-front-2, k81, 2-front-8, k to last 2 sts, kfb, k1. (116 sts)</v>
      </c>
      <c r="B120" t="str">
        <f t="shared" si="44"/>
        <v>K1, kfb, k10</v>
      </c>
      <c r="C120" t="str">
        <f t="shared" si="45"/>
        <v>, 6-front-2</v>
      </c>
      <c r="D120" t="str">
        <f t="shared" si="46"/>
        <v>, k81, 2-front-8</v>
      </c>
      <c r="E120" t="str">
        <f t="shared" si="47"/>
        <v>, k4, 1-back-2</v>
      </c>
      <c r="F120" t="str">
        <f t="shared" si="48"/>
        <v>, k92, 1-back-2</v>
      </c>
      <c r="G120" t="str">
        <f t="shared" si="49"/>
        <v>, k to last 2 sts, kfb, k1. (116 sts)</v>
      </c>
      <c r="H120">
        <f t="shared" si="50"/>
        <v>78</v>
      </c>
      <c r="I120">
        <v>2</v>
      </c>
      <c r="J120">
        <f t="shared" si="65"/>
        <v>116</v>
      </c>
      <c r="K120">
        <f ca="1" t="shared" si="67"/>
        <v>2</v>
      </c>
      <c r="L120">
        <f t="shared" si="68"/>
        <v>54</v>
      </c>
      <c r="M120">
        <f ca="1" t="shared" si="66"/>
        <v>6</v>
      </c>
      <c r="N120">
        <f ca="1" t="shared" si="66"/>
        <v>0</v>
      </c>
      <c r="O120">
        <f ca="1" t="shared" si="66"/>
        <v>0</v>
      </c>
      <c r="P120">
        <f ca="1" t="shared" si="66"/>
        <v>8</v>
      </c>
      <c r="Q120">
        <f ca="1" t="shared" si="66"/>
        <v>0</v>
      </c>
      <c r="R120">
        <f ca="1" t="shared" si="66"/>
        <v>2</v>
      </c>
      <c r="S120">
        <f ca="1" t="shared" si="66"/>
        <v>1</v>
      </c>
      <c r="T120">
        <f ca="1" t="shared" si="66"/>
        <v>2</v>
      </c>
      <c r="U120">
        <f t="shared" si="51"/>
        <v>6</v>
      </c>
      <c r="V120">
        <f t="shared" si="52"/>
        <v>2</v>
      </c>
      <c r="W120">
        <f t="shared" si="53"/>
        <v>2</v>
      </c>
      <c r="X120">
        <f t="shared" si="54"/>
        <v>8</v>
      </c>
      <c r="Y120">
        <f t="shared" si="55"/>
        <v>1</v>
      </c>
      <c r="Z120">
        <f t="shared" si="56"/>
        <v>2</v>
      </c>
      <c r="AA120">
        <f t="shared" si="57"/>
        <v>1</v>
      </c>
      <c r="AB120">
        <f t="shared" si="58"/>
        <v>2</v>
      </c>
      <c r="AC120">
        <f ca="1" t="shared" si="69"/>
        <v>15</v>
      </c>
      <c r="AD120">
        <f ca="1" t="shared" si="69"/>
        <v>49</v>
      </c>
      <c r="AE120">
        <f ca="1" t="shared" si="69"/>
        <v>5</v>
      </c>
      <c r="AF120">
        <f ca="1" t="shared" si="69"/>
        <v>46</v>
      </c>
      <c r="AG120">
        <f t="shared" si="60"/>
        <v>15</v>
      </c>
      <c r="AH120">
        <f t="shared" si="61"/>
        <v>46</v>
      </c>
      <c r="AI120">
        <f t="shared" si="62"/>
        <v>5</v>
      </c>
      <c r="AJ120">
        <f t="shared" si="63"/>
        <v>46</v>
      </c>
      <c r="AK120">
        <f t="shared" si="40"/>
        <v>81</v>
      </c>
      <c r="AL120">
        <f t="shared" si="41"/>
        <v>4</v>
      </c>
      <c r="AM120">
        <f t="shared" si="42"/>
        <v>92</v>
      </c>
      <c r="AN120" t="str">
        <f ca="1" t="shared" si="70"/>
        <v>front</v>
      </c>
      <c r="AO120" t="str">
        <f ca="1" t="shared" si="70"/>
        <v>front</v>
      </c>
      <c r="AP120" t="str">
        <f ca="1" t="shared" si="70"/>
        <v>back</v>
      </c>
      <c r="AQ120" t="str">
        <f ca="1" t="shared" si="70"/>
        <v>back</v>
      </c>
    </row>
    <row r="121" spans="1:43" ht="12.75">
      <c r="A121" t="str">
        <f t="shared" si="43"/>
        <v>Row 80: K43, 7-front-8, k42, 8-back-4, k to end. (116 sts)</v>
      </c>
      <c r="B121" t="str">
        <f t="shared" si="44"/>
        <v>K43</v>
      </c>
      <c r="C121" t="str">
        <f t="shared" si="45"/>
        <v>, 7-front-8</v>
      </c>
      <c r="D121" t="str">
        <f t="shared" si="46"/>
        <v>, k42, 8-back-4</v>
      </c>
      <c r="E121" t="str">
        <f t="shared" si="47"/>
        <v>, k28, 8-back-2</v>
      </c>
      <c r="F121" t="str">
        <f t="shared" si="48"/>
        <v>, k16, 1-front-1</v>
      </c>
      <c r="G121" t="str">
        <f t="shared" si="49"/>
        <v>, k to end. (116 sts)</v>
      </c>
      <c r="H121">
        <f t="shared" si="50"/>
        <v>80</v>
      </c>
      <c r="I121">
        <v>0</v>
      </c>
      <c r="J121">
        <f t="shared" si="65"/>
        <v>116</v>
      </c>
      <c r="K121">
        <f ca="1" t="shared" si="67"/>
        <v>2</v>
      </c>
      <c r="L121">
        <f t="shared" si="68"/>
        <v>54</v>
      </c>
      <c r="M121">
        <f ca="1" t="shared" si="66"/>
        <v>7</v>
      </c>
      <c r="N121">
        <f ca="1" t="shared" si="66"/>
        <v>8</v>
      </c>
      <c r="O121">
        <f ca="1" t="shared" si="66"/>
        <v>8</v>
      </c>
      <c r="P121">
        <f ca="1" t="shared" si="66"/>
        <v>4</v>
      </c>
      <c r="Q121">
        <f ca="1" t="shared" si="66"/>
        <v>8</v>
      </c>
      <c r="R121">
        <f ca="1" t="shared" si="66"/>
        <v>1</v>
      </c>
      <c r="S121">
        <f ca="1" t="shared" si="66"/>
        <v>0</v>
      </c>
      <c r="T121">
        <f ca="1" t="shared" si="66"/>
        <v>1</v>
      </c>
      <c r="U121">
        <f t="shared" si="51"/>
        <v>7</v>
      </c>
      <c r="V121">
        <f t="shared" si="52"/>
        <v>8</v>
      </c>
      <c r="W121">
        <f t="shared" si="53"/>
        <v>8</v>
      </c>
      <c r="X121">
        <f t="shared" si="54"/>
        <v>4</v>
      </c>
      <c r="Y121">
        <f t="shared" si="55"/>
        <v>8</v>
      </c>
      <c r="Z121">
        <f t="shared" si="56"/>
        <v>2</v>
      </c>
      <c r="AA121">
        <f t="shared" si="57"/>
        <v>1</v>
      </c>
      <c r="AB121">
        <f t="shared" si="58"/>
        <v>1</v>
      </c>
      <c r="AC121">
        <f ca="1" t="shared" si="69"/>
        <v>50</v>
      </c>
      <c r="AD121">
        <f ca="1" t="shared" si="69"/>
        <v>52</v>
      </c>
      <c r="AE121">
        <f ca="1" t="shared" si="69"/>
        <v>36</v>
      </c>
      <c r="AF121">
        <f ca="1" t="shared" si="69"/>
        <v>1</v>
      </c>
      <c r="AG121">
        <f t="shared" si="60"/>
        <v>46</v>
      </c>
      <c r="AH121">
        <f t="shared" si="61"/>
        <v>50</v>
      </c>
      <c r="AI121">
        <f t="shared" si="62"/>
        <v>36</v>
      </c>
      <c r="AJ121">
        <f t="shared" si="63"/>
        <v>1</v>
      </c>
      <c r="AK121">
        <f t="shared" si="40"/>
        <v>42</v>
      </c>
      <c r="AL121">
        <f t="shared" si="41"/>
        <v>28</v>
      </c>
      <c r="AM121">
        <f t="shared" si="42"/>
        <v>16</v>
      </c>
      <c r="AN121" t="str">
        <f ca="1" t="shared" si="70"/>
        <v>front</v>
      </c>
      <c r="AO121" t="str">
        <f ca="1" t="shared" si="70"/>
        <v>back</v>
      </c>
      <c r="AP121" t="str">
        <f ca="1" t="shared" si="70"/>
        <v>back</v>
      </c>
      <c r="AQ121" t="str">
        <f ca="1" t="shared" si="70"/>
        <v>front</v>
      </c>
    </row>
    <row r="122" spans="1:43" ht="12.75">
      <c r="A122" t="str">
        <f t="shared" si="43"/>
        <v>Row 82: K34, 3-front-3, k52, 8-front-9, k to end. (116 sts)</v>
      </c>
      <c r="B122" t="str">
        <f t="shared" si="44"/>
        <v>K34</v>
      </c>
      <c r="C122" t="str">
        <f t="shared" si="45"/>
        <v>, 3-front-3</v>
      </c>
      <c r="D122" t="str">
        <f t="shared" si="46"/>
        <v>, k52, 8-front-9</v>
      </c>
      <c r="E122" t="str">
        <f t="shared" si="47"/>
        <v>, k30, 4-back-2</v>
      </c>
      <c r="F122" t="str">
        <f t="shared" si="48"/>
        <v>, k42, 8-back-2</v>
      </c>
      <c r="G122" t="str">
        <f t="shared" si="49"/>
        <v>, k to end. (116 sts)</v>
      </c>
      <c r="H122">
        <f t="shared" si="50"/>
        <v>82</v>
      </c>
      <c r="I122">
        <v>0</v>
      </c>
      <c r="J122">
        <f t="shared" si="65"/>
        <v>116</v>
      </c>
      <c r="K122">
        <f ca="1" t="shared" si="67"/>
        <v>2</v>
      </c>
      <c r="L122">
        <f t="shared" si="68"/>
        <v>54</v>
      </c>
      <c r="M122">
        <f ca="1" t="shared" si="66"/>
        <v>3</v>
      </c>
      <c r="N122">
        <f ca="1" t="shared" si="66"/>
        <v>3</v>
      </c>
      <c r="O122">
        <f ca="1" t="shared" si="66"/>
        <v>8</v>
      </c>
      <c r="P122">
        <f ca="1" t="shared" si="66"/>
        <v>9</v>
      </c>
      <c r="Q122">
        <f ca="1" t="shared" si="66"/>
        <v>4</v>
      </c>
      <c r="R122">
        <f ca="1" t="shared" si="66"/>
        <v>0</v>
      </c>
      <c r="S122">
        <f ca="1" t="shared" si="66"/>
        <v>8</v>
      </c>
      <c r="T122">
        <f ca="1" t="shared" si="66"/>
        <v>1</v>
      </c>
      <c r="U122">
        <f t="shared" si="51"/>
        <v>3</v>
      </c>
      <c r="V122">
        <f t="shared" si="52"/>
        <v>3</v>
      </c>
      <c r="W122">
        <f t="shared" si="53"/>
        <v>8</v>
      </c>
      <c r="X122">
        <f t="shared" si="54"/>
        <v>9</v>
      </c>
      <c r="Y122">
        <f t="shared" si="55"/>
        <v>4</v>
      </c>
      <c r="Z122">
        <f t="shared" si="56"/>
        <v>2</v>
      </c>
      <c r="AA122">
        <f t="shared" si="57"/>
        <v>8</v>
      </c>
      <c r="AB122">
        <f t="shared" si="58"/>
        <v>2</v>
      </c>
      <c r="AC122">
        <f ca="1" t="shared" si="69"/>
        <v>33</v>
      </c>
      <c r="AD122">
        <f ca="1" t="shared" si="69"/>
        <v>42</v>
      </c>
      <c r="AE122">
        <f ca="1" t="shared" si="69"/>
        <v>31</v>
      </c>
      <c r="AF122">
        <f ca="1" t="shared" si="69"/>
        <v>29</v>
      </c>
      <c r="AG122">
        <f t="shared" si="60"/>
        <v>33</v>
      </c>
      <c r="AH122">
        <f t="shared" si="61"/>
        <v>42</v>
      </c>
      <c r="AI122">
        <f t="shared" si="62"/>
        <v>31</v>
      </c>
      <c r="AJ122">
        <f t="shared" si="63"/>
        <v>29</v>
      </c>
      <c r="AK122">
        <f t="shared" si="40"/>
        <v>52</v>
      </c>
      <c r="AL122">
        <f t="shared" si="41"/>
        <v>30</v>
      </c>
      <c r="AM122">
        <f t="shared" si="42"/>
        <v>42</v>
      </c>
      <c r="AN122" t="str">
        <f ca="1" t="shared" si="70"/>
        <v>front</v>
      </c>
      <c r="AO122" t="str">
        <f ca="1" t="shared" si="70"/>
        <v>front</v>
      </c>
      <c r="AP122" t="str">
        <f ca="1" t="shared" si="70"/>
        <v>back</v>
      </c>
      <c r="AQ122" t="str">
        <f ca="1" t="shared" si="70"/>
        <v>back</v>
      </c>
    </row>
    <row r="123" spans="1:43" ht="12.75">
      <c r="A123" t="str">
        <f t="shared" si="43"/>
        <v>Row 84: K7, 8-front-3, k48, 7-front-9, k to end. (116 sts)</v>
      </c>
      <c r="B123" t="str">
        <f t="shared" si="44"/>
        <v>K7</v>
      </c>
      <c r="C123" t="str">
        <f t="shared" si="45"/>
        <v>, 8-front-3</v>
      </c>
      <c r="D123" t="str">
        <f t="shared" si="46"/>
        <v>, k48, 7-front-9</v>
      </c>
      <c r="E123" t="str">
        <f t="shared" si="47"/>
        <v>, k30, 6-front-8</v>
      </c>
      <c r="F123" t="str">
        <f t="shared" si="48"/>
        <v>, k91, 1-front-2</v>
      </c>
      <c r="G123" t="str">
        <f t="shared" si="49"/>
        <v>, k to end. (116 sts)</v>
      </c>
      <c r="H123">
        <f t="shared" si="50"/>
        <v>84</v>
      </c>
      <c r="I123">
        <v>0</v>
      </c>
      <c r="J123">
        <f t="shared" si="65"/>
        <v>116</v>
      </c>
      <c r="K123">
        <f ca="1" t="shared" si="67"/>
        <v>2</v>
      </c>
      <c r="L123">
        <f t="shared" si="68"/>
        <v>54</v>
      </c>
      <c r="M123">
        <f ca="1" t="shared" si="66"/>
        <v>8</v>
      </c>
      <c r="N123">
        <f ca="1" t="shared" si="66"/>
        <v>3</v>
      </c>
      <c r="O123">
        <f ca="1" t="shared" si="66"/>
        <v>7</v>
      </c>
      <c r="P123">
        <f ca="1" t="shared" si="66"/>
        <v>9</v>
      </c>
      <c r="Q123">
        <f ca="1" t="shared" si="66"/>
        <v>6</v>
      </c>
      <c r="R123">
        <f ca="1" t="shared" si="66"/>
        <v>8</v>
      </c>
      <c r="S123">
        <f ca="1" t="shared" si="66"/>
        <v>0</v>
      </c>
      <c r="T123">
        <f ca="1" t="shared" si="66"/>
        <v>2</v>
      </c>
      <c r="U123">
        <f t="shared" si="51"/>
        <v>8</v>
      </c>
      <c r="V123">
        <f t="shared" si="52"/>
        <v>3</v>
      </c>
      <c r="W123">
        <f t="shared" si="53"/>
        <v>7</v>
      </c>
      <c r="X123">
        <f t="shared" si="54"/>
        <v>9</v>
      </c>
      <c r="Y123">
        <f t="shared" si="55"/>
        <v>6</v>
      </c>
      <c r="Z123">
        <f t="shared" si="56"/>
        <v>8</v>
      </c>
      <c r="AA123">
        <f t="shared" si="57"/>
        <v>1</v>
      </c>
      <c r="AB123">
        <f t="shared" si="58"/>
        <v>2</v>
      </c>
      <c r="AC123">
        <f ca="1" t="shared" si="69"/>
        <v>11</v>
      </c>
      <c r="AD123">
        <f ca="1" t="shared" si="69"/>
        <v>15</v>
      </c>
      <c r="AE123">
        <f ca="1" t="shared" si="69"/>
        <v>4</v>
      </c>
      <c r="AF123">
        <f ca="1" t="shared" si="69"/>
        <v>52</v>
      </c>
      <c r="AG123">
        <f t="shared" si="60"/>
        <v>11</v>
      </c>
      <c r="AH123">
        <f t="shared" si="61"/>
        <v>15</v>
      </c>
      <c r="AI123">
        <f t="shared" si="62"/>
        <v>6</v>
      </c>
      <c r="AJ123">
        <f t="shared" si="63"/>
        <v>52</v>
      </c>
      <c r="AK123">
        <f t="shared" si="40"/>
        <v>48</v>
      </c>
      <c r="AL123">
        <f t="shared" si="41"/>
        <v>30</v>
      </c>
      <c r="AM123">
        <f t="shared" si="42"/>
        <v>91</v>
      </c>
      <c r="AN123" t="str">
        <f ca="1" t="shared" si="70"/>
        <v>front</v>
      </c>
      <c r="AO123" t="str">
        <f ca="1" t="shared" si="70"/>
        <v>front</v>
      </c>
      <c r="AP123" t="str">
        <f ca="1" t="shared" si="70"/>
        <v>front</v>
      </c>
      <c r="AQ123" t="str">
        <f ca="1" t="shared" si="70"/>
        <v>front</v>
      </c>
    </row>
    <row r="124" spans="1:43" ht="12.75">
      <c r="A124" t="str">
        <f t="shared" si="43"/>
        <v>Row 86: K1, kfb, k41, 2-back-3, k49, 5-back-6, k to last 2 sts, kfb, k1. (118 sts)</v>
      </c>
      <c r="B124" t="str">
        <f t="shared" si="44"/>
        <v>K1, kfb, k41</v>
      </c>
      <c r="C124" t="str">
        <f t="shared" si="45"/>
        <v>, 2-back-3</v>
      </c>
      <c r="D124" t="str">
        <f t="shared" si="46"/>
        <v>, k49, 5-back-6</v>
      </c>
      <c r="E124" t="str">
        <f t="shared" si="47"/>
        <v>, k41, 9-back-8</v>
      </c>
      <c r="F124" t="str">
        <f t="shared" si="48"/>
        <v>, k4, 4-back-6</v>
      </c>
      <c r="G124" t="str">
        <f t="shared" si="49"/>
        <v>, k to last 2 sts, kfb, k1. (118 sts)</v>
      </c>
      <c r="H124">
        <f t="shared" si="50"/>
        <v>86</v>
      </c>
      <c r="I124">
        <v>2</v>
      </c>
      <c r="J124">
        <f t="shared" si="65"/>
        <v>118</v>
      </c>
      <c r="K124">
        <f ca="1" t="shared" si="67"/>
        <v>2</v>
      </c>
      <c r="L124">
        <f t="shared" si="68"/>
        <v>55</v>
      </c>
      <c r="M124">
        <f ca="1" t="shared" si="66"/>
        <v>2</v>
      </c>
      <c r="N124">
        <f ca="1" t="shared" si="66"/>
        <v>3</v>
      </c>
      <c r="O124">
        <f ca="1" t="shared" si="66"/>
        <v>5</v>
      </c>
      <c r="P124">
        <f ca="1" t="shared" si="66"/>
        <v>6</v>
      </c>
      <c r="Q124">
        <f ca="1" t="shared" si="66"/>
        <v>9</v>
      </c>
      <c r="R124">
        <f ca="1" t="shared" si="66"/>
        <v>8</v>
      </c>
      <c r="S124">
        <f ca="1" t="shared" si="66"/>
        <v>4</v>
      </c>
      <c r="T124">
        <f ca="1" t="shared" si="66"/>
        <v>6</v>
      </c>
      <c r="U124">
        <f t="shared" si="51"/>
        <v>2</v>
      </c>
      <c r="V124">
        <f t="shared" si="52"/>
        <v>3</v>
      </c>
      <c r="W124">
        <f t="shared" si="53"/>
        <v>5</v>
      </c>
      <c r="X124">
        <f t="shared" si="54"/>
        <v>6</v>
      </c>
      <c r="Y124">
        <f t="shared" si="55"/>
        <v>9</v>
      </c>
      <c r="Z124">
        <f t="shared" si="56"/>
        <v>8</v>
      </c>
      <c r="AA124">
        <f t="shared" si="57"/>
        <v>4</v>
      </c>
      <c r="AB124">
        <f t="shared" si="58"/>
        <v>6</v>
      </c>
      <c r="AC124">
        <f ca="1" t="shared" si="69"/>
        <v>42</v>
      </c>
      <c r="AD124">
        <f ca="1" t="shared" si="69"/>
        <v>44</v>
      </c>
      <c r="AE124">
        <f ca="1" t="shared" si="69"/>
        <v>45</v>
      </c>
      <c r="AF124">
        <f ca="1" t="shared" si="69"/>
        <v>6</v>
      </c>
      <c r="AG124">
        <f t="shared" si="60"/>
        <v>42</v>
      </c>
      <c r="AH124">
        <f t="shared" si="61"/>
        <v>44</v>
      </c>
      <c r="AI124">
        <f t="shared" si="62"/>
        <v>45</v>
      </c>
      <c r="AJ124">
        <f t="shared" si="63"/>
        <v>6</v>
      </c>
      <c r="AK124">
        <f t="shared" si="40"/>
        <v>49</v>
      </c>
      <c r="AL124">
        <f t="shared" si="41"/>
        <v>41</v>
      </c>
      <c r="AM124">
        <f t="shared" si="42"/>
        <v>4</v>
      </c>
      <c r="AN124" t="str">
        <f ca="1" t="shared" si="70"/>
        <v>back</v>
      </c>
      <c r="AO124" t="str">
        <f ca="1" t="shared" si="70"/>
        <v>back</v>
      </c>
      <c r="AP124" t="str">
        <f ca="1" t="shared" si="70"/>
        <v>back</v>
      </c>
      <c r="AQ124" t="str">
        <f ca="1" t="shared" si="70"/>
        <v>back</v>
      </c>
    </row>
    <row r="125" spans="1:43" ht="12.75">
      <c r="A125" t="str">
        <f t="shared" si="43"/>
        <v>Row 88: K10, 8-back-3, k48, 8-front-2, k to end. (118 sts)</v>
      </c>
      <c r="B125" t="str">
        <f t="shared" si="44"/>
        <v>K10</v>
      </c>
      <c r="C125" t="str">
        <f t="shared" si="45"/>
        <v>, 8-back-3</v>
      </c>
      <c r="D125" t="str">
        <f t="shared" si="46"/>
        <v>, k48, 8-front-2</v>
      </c>
      <c r="E125" t="str">
        <f t="shared" si="47"/>
        <v>, k59, 5-back-2</v>
      </c>
      <c r="F125" t="str">
        <f t="shared" si="48"/>
        <v>, k49, 2-back-7</v>
      </c>
      <c r="G125" t="str">
        <f t="shared" si="49"/>
        <v>, k to end. (118 sts)</v>
      </c>
      <c r="H125">
        <f t="shared" si="50"/>
        <v>88</v>
      </c>
      <c r="I125">
        <v>0</v>
      </c>
      <c r="J125">
        <f t="shared" si="65"/>
        <v>118</v>
      </c>
      <c r="K125">
        <f ca="1" t="shared" si="67"/>
        <v>2</v>
      </c>
      <c r="L125">
        <f t="shared" si="68"/>
        <v>55</v>
      </c>
      <c r="M125">
        <f ca="1" t="shared" si="66"/>
        <v>8</v>
      </c>
      <c r="N125">
        <f ca="1" t="shared" si="66"/>
        <v>3</v>
      </c>
      <c r="O125">
        <f ca="1" t="shared" si="66"/>
        <v>8</v>
      </c>
      <c r="P125">
        <f ca="1" t="shared" si="66"/>
        <v>0</v>
      </c>
      <c r="Q125">
        <f ca="1" t="shared" si="66"/>
        <v>5</v>
      </c>
      <c r="R125">
        <f ca="1" t="shared" si="66"/>
        <v>2</v>
      </c>
      <c r="S125">
        <f ca="1" t="shared" si="66"/>
        <v>2</v>
      </c>
      <c r="T125">
        <f ca="1" t="shared" si="66"/>
        <v>7</v>
      </c>
      <c r="U125">
        <f t="shared" si="51"/>
        <v>8</v>
      </c>
      <c r="V125">
        <f t="shared" si="52"/>
        <v>3</v>
      </c>
      <c r="W125">
        <f t="shared" si="53"/>
        <v>8</v>
      </c>
      <c r="X125">
        <f t="shared" si="54"/>
        <v>2</v>
      </c>
      <c r="Y125">
        <f t="shared" si="55"/>
        <v>5</v>
      </c>
      <c r="Z125">
        <f t="shared" si="56"/>
        <v>2</v>
      </c>
      <c r="AA125">
        <f t="shared" si="57"/>
        <v>2</v>
      </c>
      <c r="AB125">
        <f t="shared" si="58"/>
        <v>7</v>
      </c>
      <c r="AC125">
        <f ca="1" t="shared" si="69"/>
        <v>14</v>
      </c>
      <c r="AD125">
        <f ca="1" t="shared" si="69"/>
        <v>18</v>
      </c>
      <c r="AE125">
        <f ca="1" t="shared" si="69"/>
        <v>29</v>
      </c>
      <c r="AF125">
        <f ca="1" t="shared" si="69"/>
        <v>27</v>
      </c>
      <c r="AG125">
        <f t="shared" si="60"/>
        <v>14</v>
      </c>
      <c r="AH125">
        <f t="shared" si="61"/>
        <v>18</v>
      </c>
      <c r="AI125">
        <f t="shared" si="62"/>
        <v>29</v>
      </c>
      <c r="AJ125">
        <f t="shared" si="63"/>
        <v>27</v>
      </c>
      <c r="AK125">
        <f t="shared" si="40"/>
        <v>48</v>
      </c>
      <c r="AL125">
        <f t="shared" si="41"/>
        <v>59</v>
      </c>
      <c r="AM125">
        <f t="shared" si="42"/>
        <v>49</v>
      </c>
      <c r="AN125" t="str">
        <f ca="1" t="shared" si="70"/>
        <v>back</v>
      </c>
      <c r="AO125" t="str">
        <f ca="1" t="shared" si="70"/>
        <v>front</v>
      </c>
      <c r="AP125" t="str">
        <f ca="1" t="shared" si="70"/>
        <v>back</v>
      </c>
      <c r="AQ125" t="str">
        <f ca="1" t="shared" si="70"/>
        <v>back</v>
      </c>
    </row>
    <row r="126" spans="1:43" ht="12.75">
      <c r="A126" t="str">
        <f t="shared" si="43"/>
        <v>Row 90: K1, kfb, k1, 7-back-2, k to last 2 sts, kfb, k1. (120 sts)</v>
      </c>
      <c r="B126" t="str">
        <f t="shared" si="44"/>
        <v>K1, kfb, k1</v>
      </c>
      <c r="C126" t="str">
        <f t="shared" si="45"/>
        <v>, 7-back-2</v>
      </c>
      <c r="D126" t="str">
        <f t="shared" si="46"/>
        <v>, k181, 2-back-3</v>
      </c>
      <c r="E126" t="str">
        <f t="shared" si="47"/>
        <v>, k130, 9-back-2</v>
      </c>
      <c r="F126" t="str">
        <f t="shared" si="48"/>
        <v>, k38, 3-front-3</v>
      </c>
      <c r="G126" t="str">
        <f t="shared" si="49"/>
        <v>, k to last 2 sts, kfb, k1. (120 sts)</v>
      </c>
      <c r="H126">
        <f t="shared" si="50"/>
        <v>90</v>
      </c>
      <c r="I126">
        <v>2</v>
      </c>
      <c r="J126">
        <f t="shared" si="65"/>
        <v>120</v>
      </c>
      <c r="K126">
        <f ca="1" t="shared" si="67"/>
        <v>1</v>
      </c>
      <c r="L126">
        <f t="shared" si="68"/>
        <v>112</v>
      </c>
      <c r="M126">
        <f ca="1" t="shared" si="66"/>
        <v>7</v>
      </c>
      <c r="N126">
        <f ca="1" t="shared" si="66"/>
        <v>2</v>
      </c>
      <c r="O126">
        <f ca="1" t="shared" si="66"/>
        <v>2</v>
      </c>
      <c r="P126">
        <f ca="1" t="shared" si="66"/>
        <v>3</v>
      </c>
      <c r="Q126">
        <f ca="1" t="shared" si="66"/>
        <v>9</v>
      </c>
      <c r="R126">
        <f ca="1" t="shared" si="66"/>
        <v>1</v>
      </c>
      <c r="S126">
        <f ca="1" t="shared" si="66"/>
        <v>3</v>
      </c>
      <c r="T126">
        <f ca="1" t="shared" si="66"/>
        <v>3</v>
      </c>
      <c r="U126">
        <f t="shared" si="51"/>
        <v>7</v>
      </c>
      <c r="V126">
        <f t="shared" si="52"/>
        <v>2</v>
      </c>
      <c r="W126">
        <f t="shared" si="53"/>
        <v>2</v>
      </c>
      <c r="X126">
        <f t="shared" si="54"/>
        <v>3</v>
      </c>
      <c r="Y126">
        <f t="shared" si="55"/>
        <v>9</v>
      </c>
      <c r="Z126">
        <f t="shared" si="56"/>
        <v>2</v>
      </c>
      <c r="AA126">
        <f t="shared" si="57"/>
        <v>3</v>
      </c>
      <c r="AB126">
        <f t="shared" si="58"/>
        <v>3</v>
      </c>
      <c r="AC126">
        <f ca="1" t="shared" si="69"/>
        <v>0</v>
      </c>
      <c r="AD126">
        <f ca="1" t="shared" si="69"/>
        <v>80</v>
      </c>
      <c r="AE126">
        <f ca="1" t="shared" si="69"/>
        <v>110</v>
      </c>
      <c r="AF126">
        <f ca="1" t="shared" si="69"/>
        <v>41</v>
      </c>
      <c r="AG126">
        <f t="shared" si="60"/>
        <v>7</v>
      </c>
      <c r="AH126">
        <f t="shared" si="61"/>
        <v>80</v>
      </c>
      <c r="AI126">
        <f t="shared" si="62"/>
        <v>110</v>
      </c>
      <c r="AJ126">
        <f t="shared" si="63"/>
        <v>41</v>
      </c>
      <c r="AK126">
        <f t="shared" si="40"/>
        <v>181</v>
      </c>
      <c r="AL126">
        <f t="shared" si="41"/>
        <v>130</v>
      </c>
      <c r="AM126">
        <f t="shared" si="42"/>
        <v>38</v>
      </c>
      <c r="AN126" t="str">
        <f ca="1" t="shared" si="70"/>
        <v>back</v>
      </c>
      <c r="AO126" t="str">
        <f ca="1" t="shared" si="70"/>
        <v>back</v>
      </c>
      <c r="AP126" t="str">
        <f ca="1" t="shared" si="70"/>
        <v>back</v>
      </c>
      <c r="AQ126" t="str">
        <f ca="1" t="shared" si="70"/>
        <v>front</v>
      </c>
    </row>
    <row r="127" spans="1:43" ht="12.75">
      <c r="A127" t="str">
        <f t="shared" si="43"/>
        <v>Row 92: K86, 3-back-9, k to end. (120 sts)</v>
      </c>
      <c r="B127" t="str">
        <f t="shared" si="44"/>
        <v>K86</v>
      </c>
      <c r="C127" t="str">
        <f t="shared" si="45"/>
        <v>, 3-back-9</v>
      </c>
      <c r="D127" t="str">
        <f t="shared" si="46"/>
        <v>, k84, 8-back-2</v>
      </c>
      <c r="E127" t="str">
        <f t="shared" si="47"/>
        <v>, k46, 8-front-2</v>
      </c>
      <c r="F127" t="str">
        <f t="shared" si="48"/>
        <v>, k121, 2-back-8</v>
      </c>
      <c r="G127" t="str">
        <f t="shared" si="49"/>
        <v>, k to end. (120 sts)</v>
      </c>
      <c r="H127">
        <f t="shared" si="50"/>
        <v>92</v>
      </c>
      <c r="I127">
        <v>0</v>
      </c>
      <c r="J127">
        <f t="shared" si="65"/>
        <v>120</v>
      </c>
      <c r="K127">
        <f ca="1" t="shared" si="67"/>
        <v>1</v>
      </c>
      <c r="L127">
        <f t="shared" si="68"/>
        <v>112</v>
      </c>
      <c r="M127">
        <f ca="1" t="shared" si="66"/>
        <v>3</v>
      </c>
      <c r="N127">
        <f ca="1" t="shared" si="66"/>
        <v>9</v>
      </c>
      <c r="O127">
        <f ca="1" t="shared" si="66"/>
        <v>8</v>
      </c>
      <c r="P127">
        <f ca="1" t="shared" si="66"/>
        <v>1</v>
      </c>
      <c r="Q127">
        <f ca="1" t="shared" si="66"/>
        <v>8</v>
      </c>
      <c r="R127">
        <f ca="1" t="shared" si="66"/>
        <v>2</v>
      </c>
      <c r="S127">
        <f ca="1" t="shared" si="66"/>
        <v>1</v>
      </c>
      <c r="T127">
        <f ca="1" t="shared" si="66"/>
        <v>8</v>
      </c>
      <c r="U127">
        <f t="shared" si="51"/>
        <v>3</v>
      </c>
      <c r="V127">
        <f t="shared" si="52"/>
        <v>9</v>
      </c>
      <c r="W127">
        <f t="shared" si="53"/>
        <v>8</v>
      </c>
      <c r="X127">
        <f t="shared" si="54"/>
        <v>2</v>
      </c>
      <c r="Y127">
        <f t="shared" si="55"/>
        <v>8</v>
      </c>
      <c r="Z127">
        <f t="shared" si="56"/>
        <v>2</v>
      </c>
      <c r="AA127">
        <f t="shared" si="57"/>
        <v>2</v>
      </c>
      <c r="AB127">
        <f t="shared" si="58"/>
        <v>8</v>
      </c>
      <c r="AC127">
        <f ca="1" t="shared" si="69"/>
        <v>85</v>
      </c>
      <c r="AD127">
        <f ca="1" t="shared" si="69"/>
        <v>74</v>
      </c>
      <c r="AE127">
        <f ca="1" t="shared" si="69"/>
        <v>18</v>
      </c>
      <c r="AF127">
        <f ca="1" t="shared" si="69"/>
        <v>31</v>
      </c>
      <c r="AG127">
        <f t="shared" si="60"/>
        <v>85</v>
      </c>
      <c r="AH127">
        <f t="shared" si="61"/>
        <v>74</v>
      </c>
      <c r="AI127">
        <f t="shared" si="62"/>
        <v>18</v>
      </c>
      <c r="AJ127">
        <f t="shared" si="63"/>
        <v>31</v>
      </c>
      <c r="AK127">
        <f t="shared" si="40"/>
        <v>84</v>
      </c>
      <c r="AL127">
        <f t="shared" si="41"/>
        <v>46</v>
      </c>
      <c r="AM127">
        <f t="shared" si="42"/>
        <v>121</v>
      </c>
      <c r="AN127" t="str">
        <f ca="1" t="shared" si="70"/>
        <v>back</v>
      </c>
      <c r="AO127" t="str">
        <f ca="1" t="shared" si="70"/>
        <v>back</v>
      </c>
      <c r="AP127" t="str">
        <f ca="1" t="shared" si="70"/>
        <v>front</v>
      </c>
      <c r="AQ127" t="str">
        <f ca="1" t="shared" si="70"/>
        <v>back</v>
      </c>
    </row>
    <row r="128" spans="1:43" ht="12.75">
      <c r="A128" t="str">
        <f t="shared" si="43"/>
        <v>Row 94: K1, kfb, k21, 5-back-5, k to last 2 sts, kfb, k1. (122 sts)</v>
      </c>
      <c r="B128" t="str">
        <f t="shared" si="44"/>
        <v>K1, kfb, k21</v>
      </c>
      <c r="C128" t="str">
        <f t="shared" si="45"/>
        <v>, 5-back-5</v>
      </c>
      <c r="D128" t="str">
        <f t="shared" si="46"/>
        <v>, k186, 4-back-8</v>
      </c>
      <c r="E128" t="str">
        <f t="shared" si="47"/>
        <v>, k100, 4-back-7</v>
      </c>
      <c r="F128" t="str">
        <f t="shared" si="48"/>
        <v>, k73, 8-front-6</v>
      </c>
      <c r="G128" t="str">
        <f t="shared" si="49"/>
        <v>, k to last 2 sts, kfb, k1. (122 sts)</v>
      </c>
      <c r="H128">
        <f t="shared" si="50"/>
        <v>94</v>
      </c>
      <c r="I128">
        <v>2</v>
      </c>
      <c r="J128">
        <f t="shared" si="65"/>
        <v>122</v>
      </c>
      <c r="K128">
        <f ca="1" t="shared" si="67"/>
        <v>1</v>
      </c>
      <c r="L128">
        <f t="shared" si="68"/>
        <v>114</v>
      </c>
      <c r="M128">
        <f ca="1" t="shared" si="66"/>
        <v>5</v>
      </c>
      <c r="N128">
        <f ca="1" t="shared" si="66"/>
        <v>5</v>
      </c>
      <c r="O128">
        <f ca="1" t="shared" si="66"/>
        <v>4</v>
      </c>
      <c r="P128">
        <f ca="1" t="shared" si="66"/>
        <v>8</v>
      </c>
      <c r="Q128">
        <f ca="1" t="shared" si="66"/>
        <v>4</v>
      </c>
      <c r="R128">
        <f ca="1" t="shared" si="66"/>
        <v>7</v>
      </c>
      <c r="S128">
        <f ca="1" t="shared" si="66"/>
        <v>8</v>
      </c>
      <c r="T128">
        <f ca="1" t="shared" si="66"/>
        <v>6</v>
      </c>
      <c r="U128">
        <f t="shared" si="51"/>
        <v>5</v>
      </c>
      <c r="V128">
        <f t="shared" si="52"/>
        <v>5</v>
      </c>
      <c r="W128">
        <f t="shared" si="53"/>
        <v>4</v>
      </c>
      <c r="X128">
        <f t="shared" si="54"/>
        <v>8</v>
      </c>
      <c r="Y128">
        <f t="shared" si="55"/>
        <v>4</v>
      </c>
      <c r="Z128">
        <f t="shared" si="56"/>
        <v>7</v>
      </c>
      <c r="AA128">
        <f t="shared" si="57"/>
        <v>8</v>
      </c>
      <c r="AB128">
        <f t="shared" si="58"/>
        <v>6</v>
      </c>
      <c r="AC128">
        <f ca="1" t="shared" si="69"/>
        <v>25</v>
      </c>
      <c r="AD128">
        <f ca="1" t="shared" si="69"/>
        <v>110</v>
      </c>
      <c r="AE128">
        <f ca="1" t="shared" si="69"/>
        <v>104</v>
      </c>
      <c r="AF128">
        <f ca="1" t="shared" si="69"/>
        <v>78</v>
      </c>
      <c r="AG128">
        <f t="shared" si="60"/>
        <v>25</v>
      </c>
      <c r="AH128">
        <f t="shared" si="61"/>
        <v>106</v>
      </c>
      <c r="AI128">
        <f t="shared" si="62"/>
        <v>104</v>
      </c>
      <c r="AJ128">
        <f t="shared" si="63"/>
        <v>78</v>
      </c>
      <c r="AK128">
        <f t="shared" si="40"/>
        <v>186</v>
      </c>
      <c r="AL128">
        <f t="shared" si="41"/>
        <v>100</v>
      </c>
      <c r="AM128">
        <f t="shared" si="42"/>
        <v>73</v>
      </c>
      <c r="AN128" t="str">
        <f ca="1" t="shared" si="70"/>
        <v>back</v>
      </c>
      <c r="AO128" t="str">
        <f ca="1" t="shared" si="70"/>
        <v>back</v>
      </c>
      <c r="AP128" t="str">
        <f ca="1" t="shared" si="70"/>
        <v>back</v>
      </c>
      <c r="AQ128" t="str">
        <f ca="1" t="shared" si="70"/>
        <v>front</v>
      </c>
    </row>
    <row r="129" spans="1:43" ht="12.75">
      <c r="A129" t="str">
        <f t="shared" si="43"/>
        <v>Row 96: K51, 4-front-5, k to end. (122 sts)</v>
      </c>
      <c r="B129" t="str">
        <f t="shared" si="44"/>
        <v>K51</v>
      </c>
      <c r="C129" t="str">
        <f t="shared" si="45"/>
        <v>, 4-front-5</v>
      </c>
      <c r="D129" t="str">
        <f t="shared" si="46"/>
        <v>, k78, 3-front-2</v>
      </c>
      <c r="E129" t="str">
        <f t="shared" si="47"/>
        <v>, k148, 4-back-2</v>
      </c>
      <c r="F129" t="str">
        <f t="shared" si="48"/>
        <v>, k69, 7-front-2</v>
      </c>
      <c r="G129" t="str">
        <f t="shared" si="49"/>
        <v>, k to end. (122 sts)</v>
      </c>
      <c r="H129">
        <f t="shared" si="50"/>
        <v>96</v>
      </c>
      <c r="I129">
        <v>0</v>
      </c>
      <c r="J129">
        <f t="shared" si="65"/>
        <v>122</v>
      </c>
      <c r="K129">
        <f ca="1" t="shared" si="67"/>
        <v>1</v>
      </c>
      <c r="L129">
        <f t="shared" si="68"/>
        <v>114</v>
      </c>
      <c r="M129">
        <f ca="1" t="shared" si="66"/>
        <v>4</v>
      </c>
      <c r="N129">
        <f ca="1" t="shared" si="66"/>
        <v>5</v>
      </c>
      <c r="O129">
        <f ca="1" t="shared" si="66"/>
        <v>3</v>
      </c>
      <c r="P129">
        <f ca="1" t="shared" si="66"/>
        <v>2</v>
      </c>
      <c r="Q129">
        <f ca="1" t="shared" si="66"/>
        <v>4</v>
      </c>
      <c r="R129">
        <f ca="1" t="shared" si="66"/>
        <v>2</v>
      </c>
      <c r="S129">
        <f ca="1" t="shared" si="66"/>
        <v>7</v>
      </c>
      <c r="T129">
        <f ca="1" t="shared" si="66"/>
        <v>1</v>
      </c>
      <c r="U129">
        <f t="shared" si="51"/>
        <v>4</v>
      </c>
      <c r="V129">
        <f t="shared" si="52"/>
        <v>5</v>
      </c>
      <c r="W129">
        <f t="shared" si="53"/>
        <v>3</v>
      </c>
      <c r="X129">
        <f t="shared" si="54"/>
        <v>2</v>
      </c>
      <c r="Y129">
        <f t="shared" si="55"/>
        <v>4</v>
      </c>
      <c r="Z129">
        <f t="shared" si="56"/>
        <v>2</v>
      </c>
      <c r="AA129">
        <f t="shared" si="57"/>
        <v>7</v>
      </c>
      <c r="AB129">
        <f t="shared" si="58"/>
        <v>2</v>
      </c>
      <c r="AC129">
        <f ca="1" t="shared" si="69"/>
        <v>51</v>
      </c>
      <c r="AD129">
        <f ca="1" t="shared" si="69"/>
        <v>23</v>
      </c>
      <c r="AE129">
        <f ca="1" t="shared" si="69"/>
        <v>63</v>
      </c>
      <c r="AF129">
        <f ca="1" t="shared" si="69"/>
        <v>27</v>
      </c>
      <c r="AG129">
        <f t="shared" si="60"/>
        <v>51</v>
      </c>
      <c r="AH129">
        <f t="shared" si="61"/>
        <v>23</v>
      </c>
      <c r="AI129">
        <f t="shared" si="62"/>
        <v>63</v>
      </c>
      <c r="AJ129">
        <f t="shared" si="63"/>
        <v>27</v>
      </c>
      <c r="AK129">
        <f t="shared" si="40"/>
        <v>78</v>
      </c>
      <c r="AL129">
        <f t="shared" si="41"/>
        <v>148</v>
      </c>
      <c r="AM129">
        <f t="shared" si="42"/>
        <v>69</v>
      </c>
      <c r="AN129" t="str">
        <f ca="1" t="shared" si="70"/>
        <v>front</v>
      </c>
      <c r="AO129" t="str">
        <f ca="1" t="shared" si="70"/>
        <v>front</v>
      </c>
      <c r="AP129" t="str">
        <f ca="1" t="shared" si="70"/>
        <v>back</v>
      </c>
      <c r="AQ129" t="str">
        <f ca="1" t="shared" si="70"/>
        <v>front</v>
      </c>
    </row>
    <row r="130" spans="1:43" ht="12.75">
      <c r="A130" t="str">
        <f t="shared" si="43"/>
        <v>Row 98: K1, kfb, k26, 5-front-3, k66, 8-front-9, k to last 2 sts, kfb, k1. (124 sts)</v>
      </c>
      <c r="B130" t="str">
        <f t="shared" si="44"/>
        <v>K1, kfb, k26</v>
      </c>
      <c r="C130" t="str">
        <f t="shared" si="45"/>
        <v>, 5-front-3</v>
      </c>
      <c r="D130" t="str">
        <f t="shared" si="46"/>
        <v>, k66, 8-front-9</v>
      </c>
      <c r="E130" t="str">
        <f t="shared" si="47"/>
        <v>, k21, 2-front-5</v>
      </c>
      <c r="F130" t="str">
        <f t="shared" si="48"/>
        <v>, k31, 9-back-8</v>
      </c>
      <c r="G130" t="str">
        <f t="shared" si="49"/>
        <v>, k to last 2 sts, kfb, k1. (124 sts)</v>
      </c>
      <c r="H130">
        <f t="shared" si="50"/>
        <v>98</v>
      </c>
      <c r="I130">
        <v>2</v>
      </c>
      <c r="J130">
        <f t="shared" si="65"/>
        <v>124</v>
      </c>
      <c r="K130">
        <f ca="1" t="shared" si="67"/>
        <v>2</v>
      </c>
      <c r="L130">
        <f t="shared" si="68"/>
        <v>58</v>
      </c>
      <c r="M130">
        <f ca="1" t="shared" si="66"/>
        <v>5</v>
      </c>
      <c r="N130">
        <f ca="1" t="shared" si="66"/>
        <v>3</v>
      </c>
      <c r="O130">
        <f ca="1" t="shared" si="66"/>
        <v>8</v>
      </c>
      <c r="P130">
        <f ca="1" t="shared" si="66"/>
        <v>9</v>
      </c>
      <c r="Q130">
        <f ca="1" t="shared" si="66"/>
        <v>1</v>
      </c>
      <c r="R130">
        <f ca="1" t="shared" si="66"/>
        <v>5</v>
      </c>
      <c r="S130">
        <f ca="1" t="shared" si="66"/>
        <v>9</v>
      </c>
      <c r="T130">
        <f ca="1" t="shared" si="66"/>
        <v>8</v>
      </c>
      <c r="U130">
        <f t="shared" si="51"/>
        <v>5</v>
      </c>
      <c r="V130">
        <f t="shared" si="52"/>
        <v>3</v>
      </c>
      <c r="W130">
        <f t="shared" si="53"/>
        <v>8</v>
      </c>
      <c r="X130">
        <f t="shared" si="54"/>
        <v>9</v>
      </c>
      <c r="Y130">
        <f t="shared" si="55"/>
        <v>2</v>
      </c>
      <c r="Z130">
        <f t="shared" si="56"/>
        <v>5</v>
      </c>
      <c r="AA130">
        <f t="shared" si="57"/>
        <v>9</v>
      </c>
      <c r="AB130">
        <f t="shared" si="58"/>
        <v>8</v>
      </c>
      <c r="AC130">
        <f ca="1" t="shared" si="69"/>
        <v>30</v>
      </c>
      <c r="AD130">
        <f ca="1" t="shared" si="69"/>
        <v>49</v>
      </c>
      <c r="AE130">
        <f ca="1" t="shared" si="69"/>
        <v>23</v>
      </c>
      <c r="AF130">
        <f ca="1" t="shared" si="69"/>
        <v>10</v>
      </c>
      <c r="AG130">
        <f t="shared" si="60"/>
        <v>30</v>
      </c>
      <c r="AH130">
        <f t="shared" si="61"/>
        <v>49</v>
      </c>
      <c r="AI130">
        <f t="shared" si="62"/>
        <v>23</v>
      </c>
      <c r="AJ130">
        <f t="shared" si="63"/>
        <v>10</v>
      </c>
      <c r="AK130">
        <f t="shared" si="40"/>
        <v>66</v>
      </c>
      <c r="AL130">
        <f t="shared" si="41"/>
        <v>21</v>
      </c>
      <c r="AM130">
        <f t="shared" si="42"/>
        <v>31</v>
      </c>
      <c r="AN130" t="str">
        <f ca="1" t="shared" si="70"/>
        <v>front</v>
      </c>
      <c r="AO130" t="str">
        <f ca="1" t="shared" si="70"/>
        <v>front</v>
      </c>
      <c r="AP130" t="str">
        <f ca="1" t="shared" si="70"/>
        <v>front</v>
      </c>
      <c r="AQ130" t="str">
        <f ca="1" t="shared" si="70"/>
        <v>back</v>
      </c>
    </row>
    <row r="131" spans="1:43" ht="12.75">
      <c r="A131" t="str">
        <f t="shared" si="43"/>
        <v>Row 100: K17, 6-back-6, k79, 5-back-2, k to end. (124 sts)</v>
      </c>
      <c r="B131" t="str">
        <f t="shared" si="44"/>
        <v>K17</v>
      </c>
      <c r="C131" t="str">
        <f t="shared" si="45"/>
        <v>, 6-back-6</v>
      </c>
      <c r="D131" t="str">
        <f t="shared" si="46"/>
        <v>, k79, 5-back-2</v>
      </c>
      <c r="E131" t="str">
        <f t="shared" si="47"/>
        <v>, k25, 2-front-3</v>
      </c>
      <c r="F131" t="str">
        <f t="shared" si="48"/>
        <v>, k41, 2-back-3</v>
      </c>
      <c r="G131" t="str">
        <f t="shared" si="49"/>
        <v>, k to end. (124 sts)</v>
      </c>
      <c r="H131">
        <f t="shared" si="50"/>
        <v>100</v>
      </c>
      <c r="I131">
        <v>0</v>
      </c>
      <c r="J131">
        <f t="shared" si="65"/>
        <v>124</v>
      </c>
      <c r="K131">
        <f ca="1" t="shared" si="67"/>
        <v>2</v>
      </c>
      <c r="L131">
        <f t="shared" si="68"/>
        <v>58</v>
      </c>
      <c r="M131">
        <f ca="1" t="shared" si="66"/>
        <v>6</v>
      </c>
      <c r="N131">
        <f ca="1" t="shared" si="66"/>
        <v>6</v>
      </c>
      <c r="O131">
        <f ca="1" t="shared" si="66"/>
        <v>5</v>
      </c>
      <c r="P131">
        <f ca="1" t="shared" si="66"/>
        <v>2</v>
      </c>
      <c r="Q131">
        <f ca="1" t="shared" si="66"/>
        <v>1</v>
      </c>
      <c r="R131">
        <f ca="1" t="shared" si="66"/>
        <v>3</v>
      </c>
      <c r="S131">
        <f ca="1" t="shared" si="66"/>
        <v>1</v>
      </c>
      <c r="T131">
        <f aca="true" ca="1" t="shared" si="71" ref="S131:T151">INT(10*RAND())</f>
        <v>3</v>
      </c>
      <c r="U131">
        <f t="shared" si="51"/>
        <v>6</v>
      </c>
      <c r="V131">
        <f t="shared" si="52"/>
        <v>6</v>
      </c>
      <c r="W131">
        <f t="shared" si="53"/>
        <v>5</v>
      </c>
      <c r="X131">
        <f t="shared" si="54"/>
        <v>2</v>
      </c>
      <c r="Y131">
        <f t="shared" si="55"/>
        <v>2</v>
      </c>
      <c r="Z131">
        <f t="shared" si="56"/>
        <v>3</v>
      </c>
      <c r="AA131">
        <f t="shared" si="57"/>
        <v>2</v>
      </c>
      <c r="AB131">
        <f t="shared" si="58"/>
        <v>3</v>
      </c>
      <c r="AC131">
        <f ca="1" t="shared" si="69"/>
        <v>19</v>
      </c>
      <c r="AD131">
        <f ca="1" t="shared" si="69"/>
        <v>51</v>
      </c>
      <c r="AE131">
        <f ca="1" t="shared" si="69"/>
        <v>22</v>
      </c>
      <c r="AF131">
        <f ca="1" t="shared" si="69"/>
        <v>10</v>
      </c>
      <c r="AG131">
        <f t="shared" si="60"/>
        <v>19</v>
      </c>
      <c r="AH131">
        <f t="shared" si="61"/>
        <v>51</v>
      </c>
      <c r="AI131">
        <f t="shared" si="62"/>
        <v>22</v>
      </c>
      <c r="AJ131">
        <f t="shared" si="63"/>
        <v>10</v>
      </c>
      <c r="AK131">
        <f t="shared" si="40"/>
        <v>79</v>
      </c>
      <c r="AL131">
        <f t="shared" si="41"/>
        <v>25</v>
      </c>
      <c r="AM131">
        <f t="shared" si="42"/>
        <v>41</v>
      </c>
      <c r="AN131" t="str">
        <f ca="1" t="shared" si="70"/>
        <v>back</v>
      </c>
      <c r="AO131" t="str">
        <f ca="1" t="shared" si="70"/>
        <v>back</v>
      </c>
      <c r="AP131" t="str">
        <f ca="1" t="shared" si="70"/>
        <v>front</v>
      </c>
      <c r="AQ131" t="str">
        <f ca="1" t="shared" si="70"/>
        <v>back</v>
      </c>
    </row>
    <row r="132" spans="1:43" ht="12.75">
      <c r="A132" t="str">
        <f t="shared" si="43"/>
        <v>Row 102: K69, 8-front-5, k to end. (124 sts)</v>
      </c>
      <c r="B132" t="str">
        <f t="shared" si="44"/>
        <v>K69</v>
      </c>
      <c r="C132" t="str">
        <f t="shared" si="45"/>
        <v>, 8-front-5</v>
      </c>
      <c r="D132" t="str">
        <f t="shared" si="46"/>
        <v>, k112, 2-back-7</v>
      </c>
      <c r="E132" t="str">
        <f t="shared" si="47"/>
        <v>, k83, 3-front-6</v>
      </c>
      <c r="F132" t="str">
        <f t="shared" si="48"/>
        <v>, k123, 3-back-3</v>
      </c>
      <c r="G132" t="str">
        <f t="shared" si="49"/>
        <v>, k to end. (124 sts)</v>
      </c>
      <c r="H132">
        <f t="shared" si="50"/>
        <v>102</v>
      </c>
      <c r="I132">
        <v>0</v>
      </c>
      <c r="J132">
        <f t="shared" si="65"/>
        <v>124</v>
      </c>
      <c r="K132">
        <f ca="1" t="shared" si="67"/>
        <v>1</v>
      </c>
      <c r="L132">
        <f t="shared" si="68"/>
        <v>116</v>
      </c>
      <c r="M132">
        <f aca="true" ca="1" t="shared" si="72" ref="M132:R151">INT(10*RAND())</f>
        <v>8</v>
      </c>
      <c r="N132">
        <f ca="1" t="shared" si="72"/>
        <v>5</v>
      </c>
      <c r="O132">
        <f ca="1" t="shared" si="72"/>
        <v>2</v>
      </c>
      <c r="P132">
        <f ca="1" t="shared" si="72"/>
        <v>7</v>
      </c>
      <c r="Q132">
        <f ca="1" t="shared" si="72"/>
        <v>3</v>
      </c>
      <c r="R132">
        <f ca="1" t="shared" si="72"/>
        <v>6</v>
      </c>
      <c r="S132">
        <f ca="1" t="shared" si="71"/>
        <v>3</v>
      </c>
      <c r="T132">
        <f ca="1" t="shared" si="71"/>
        <v>3</v>
      </c>
      <c r="U132">
        <f t="shared" si="51"/>
        <v>8</v>
      </c>
      <c r="V132">
        <f t="shared" si="52"/>
        <v>5</v>
      </c>
      <c r="W132">
        <f t="shared" si="53"/>
        <v>2</v>
      </c>
      <c r="X132">
        <f t="shared" si="54"/>
        <v>7</v>
      </c>
      <c r="Y132">
        <f t="shared" si="55"/>
        <v>3</v>
      </c>
      <c r="Z132">
        <f t="shared" si="56"/>
        <v>6</v>
      </c>
      <c r="AA132">
        <f t="shared" si="57"/>
        <v>3</v>
      </c>
      <c r="AB132">
        <f t="shared" si="58"/>
        <v>3</v>
      </c>
      <c r="AC132">
        <f ca="1" t="shared" si="69"/>
        <v>73</v>
      </c>
      <c r="AD132">
        <f ca="1" t="shared" si="69"/>
        <v>76</v>
      </c>
      <c r="AE132">
        <f ca="1" t="shared" si="69"/>
        <v>53</v>
      </c>
      <c r="AF132">
        <f ca="1" t="shared" si="69"/>
        <v>69</v>
      </c>
      <c r="AG132">
        <f t="shared" si="60"/>
        <v>73</v>
      </c>
      <c r="AH132">
        <f t="shared" si="61"/>
        <v>76</v>
      </c>
      <c r="AI132">
        <f t="shared" si="62"/>
        <v>53</v>
      </c>
      <c r="AJ132">
        <f t="shared" si="63"/>
        <v>69</v>
      </c>
      <c r="AK132">
        <f t="shared" si="40"/>
        <v>112</v>
      </c>
      <c r="AL132">
        <f t="shared" si="41"/>
        <v>83</v>
      </c>
      <c r="AM132">
        <f t="shared" si="42"/>
        <v>123</v>
      </c>
      <c r="AN132" t="str">
        <f ca="1" t="shared" si="70"/>
        <v>front</v>
      </c>
      <c r="AO132" t="str">
        <f ca="1" t="shared" si="70"/>
        <v>back</v>
      </c>
      <c r="AP132" t="str">
        <f ca="1" t="shared" si="70"/>
        <v>front</v>
      </c>
      <c r="AQ132" t="str">
        <f ca="1" t="shared" si="70"/>
        <v>back</v>
      </c>
    </row>
    <row r="133" spans="1:43" ht="12.75">
      <c r="A133" t="str">
        <f t="shared" si="43"/>
        <v>Row 104: K47, 2-front-6, k18, 3-back-2, k to end. (124 sts)</v>
      </c>
      <c r="B133" t="str">
        <f t="shared" si="44"/>
        <v>K47</v>
      </c>
      <c r="C133" t="str">
        <f t="shared" si="45"/>
        <v>, 2-front-6</v>
      </c>
      <c r="D133" t="str">
        <f t="shared" si="46"/>
        <v>, k18, 3-back-2</v>
      </c>
      <c r="E133" t="str">
        <f t="shared" si="47"/>
        <v>, k54, 4-front-5</v>
      </c>
      <c r="F133" t="str">
        <f t="shared" si="48"/>
        <v>, k67, 5-back-6</v>
      </c>
      <c r="G133" t="str">
        <f t="shared" si="49"/>
        <v>, k to end. (124 sts)</v>
      </c>
      <c r="H133">
        <f t="shared" si="50"/>
        <v>104</v>
      </c>
      <c r="I133">
        <v>0</v>
      </c>
      <c r="J133">
        <f t="shared" si="65"/>
        <v>124</v>
      </c>
      <c r="K133">
        <f ca="1" t="shared" si="67"/>
        <v>2</v>
      </c>
      <c r="L133">
        <f t="shared" si="68"/>
        <v>58</v>
      </c>
      <c r="M133">
        <f ca="1" t="shared" si="72"/>
        <v>1</v>
      </c>
      <c r="N133">
        <f ca="1" t="shared" si="72"/>
        <v>6</v>
      </c>
      <c r="O133">
        <f ca="1" t="shared" si="72"/>
        <v>3</v>
      </c>
      <c r="P133">
        <f ca="1" t="shared" si="72"/>
        <v>2</v>
      </c>
      <c r="Q133">
        <f ca="1" t="shared" si="72"/>
        <v>4</v>
      </c>
      <c r="R133">
        <f ca="1" t="shared" si="72"/>
        <v>5</v>
      </c>
      <c r="S133">
        <f ca="1" t="shared" si="71"/>
        <v>5</v>
      </c>
      <c r="T133">
        <f ca="1" t="shared" si="71"/>
        <v>6</v>
      </c>
      <c r="U133">
        <f t="shared" si="51"/>
        <v>2</v>
      </c>
      <c r="V133">
        <f t="shared" si="52"/>
        <v>6</v>
      </c>
      <c r="W133">
        <f t="shared" si="53"/>
        <v>3</v>
      </c>
      <c r="X133">
        <f t="shared" si="54"/>
        <v>2</v>
      </c>
      <c r="Y133">
        <f t="shared" si="55"/>
        <v>4</v>
      </c>
      <c r="Z133">
        <f t="shared" si="56"/>
        <v>5</v>
      </c>
      <c r="AA133">
        <f t="shared" si="57"/>
        <v>5</v>
      </c>
      <c r="AB133">
        <f t="shared" si="58"/>
        <v>6</v>
      </c>
      <c r="AC133">
        <f ca="1" t="shared" si="69"/>
        <v>45</v>
      </c>
      <c r="AD133">
        <f ca="1" t="shared" si="69"/>
        <v>14</v>
      </c>
      <c r="AE133">
        <f ca="1" t="shared" si="69"/>
        <v>16</v>
      </c>
      <c r="AF133">
        <f ca="1" t="shared" si="69"/>
        <v>35</v>
      </c>
      <c r="AG133">
        <f t="shared" si="60"/>
        <v>45</v>
      </c>
      <c r="AH133">
        <f t="shared" si="61"/>
        <v>14</v>
      </c>
      <c r="AI133">
        <f t="shared" si="62"/>
        <v>16</v>
      </c>
      <c r="AJ133">
        <f t="shared" si="63"/>
        <v>35</v>
      </c>
      <c r="AK133">
        <f t="shared" si="40"/>
        <v>18</v>
      </c>
      <c r="AL133">
        <f t="shared" si="41"/>
        <v>54</v>
      </c>
      <c r="AM133">
        <f t="shared" si="42"/>
        <v>67</v>
      </c>
      <c r="AN133" t="str">
        <f ca="1" t="shared" si="70"/>
        <v>front</v>
      </c>
      <c r="AO133" t="str">
        <f ca="1" t="shared" si="70"/>
        <v>back</v>
      </c>
      <c r="AP133" t="str">
        <f ca="1" t="shared" si="70"/>
        <v>front</v>
      </c>
      <c r="AQ133" t="str">
        <f ca="1" t="shared" si="70"/>
        <v>back</v>
      </c>
    </row>
    <row r="134" spans="1:43" ht="12.75">
      <c r="A134" t="str">
        <f t="shared" si="43"/>
        <v>Row 106: K1, kfb, k13, 4-back-2, k58, 7-back-4, k to last 2 sts, kfb, k1. (126 sts)</v>
      </c>
      <c r="B134" t="str">
        <f t="shared" si="44"/>
        <v>K1, kfb, k13</v>
      </c>
      <c r="C134" t="str">
        <f t="shared" si="45"/>
        <v>, 4-back-2</v>
      </c>
      <c r="D134" t="str">
        <f t="shared" si="46"/>
        <v>, k58, 7-back-4</v>
      </c>
      <c r="E134" t="str">
        <f t="shared" si="47"/>
        <v>, k68, 8-back-9</v>
      </c>
      <c r="F134" t="str">
        <f t="shared" si="48"/>
        <v>, k33, 9-front-5</v>
      </c>
      <c r="G134" t="str">
        <f t="shared" si="49"/>
        <v>, k to last 2 sts, kfb, k1. (126 sts)</v>
      </c>
      <c r="H134">
        <f t="shared" si="50"/>
        <v>106</v>
      </c>
      <c r="I134">
        <v>2</v>
      </c>
      <c r="J134">
        <f t="shared" si="65"/>
        <v>126</v>
      </c>
      <c r="K134">
        <f ca="1" t="shared" si="67"/>
        <v>2</v>
      </c>
      <c r="L134">
        <f t="shared" si="68"/>
        <v>59</v>
      </c>
      <c r="M134">
        <f ca="1" t="shared" si="72"/>
        <v>4</v>
      </c>
      <c r="N134">
        <f ca="1" t="shared" si="72"/>
        <v>1</v>
      </c>
      <c r="O134">
        <f ca="1" t="shared" si="72"/>
        <v>7</v>
      </c>
      <c r="P134">
        <f ca="1" t="shared" si="72"/>
        <v>4</v>
      </c>
      <c r="Q134">
        <f ca="1" t="shared" si="72"/>
        <v>8</v>
      </c>
      <c r="R134">
        <f ca="1" t="shared" si="72"/>
        <v>9</v>
      </c>
      <c r="S134">
        <f ca="1" t="shared" si="71"/>
        <v>9</v>
      </c>
      <c r="T134">
        <f ca="1" t="shared" si="71"/>
        <v>5</v>
      </c>
      <c r="U134">
        <f t="shared" si="51"/>
        <v>4</v>
      </c>
      <c r="V134">
        <f t="shared" si="52"/>
        <v>2</v>
      </c>
      <c r="W134">
        <f t="shared" si="53"/>
        <v>7</v>
      </c>
      <c r="X134">
        <f t="shared" si="54"/>
        <v>4</v>
      </c>
      <c r="Y134">
        <f t="shared" si="55"/>
        <v>8</v>
      </c>
      <c r="Z134">
        <f t="shared" si="56"/>
        <v>9</v>
      </c>
      <c r="AA134">
        <f t="shared" si="57"/>
        <v>9</v>
      </c>
      <c r="AB134">
        <f t="shared" si="58"/>
        <v>5</v>
      </c>
      <c r="AC134">
        <f ca="1" t="shared" si="69"/>
        <v>16</v>
      </c>
      <c r="AD134">
        <f ca="1" t="shared" si="69"/>
        <v>24</v>
      </c>
      <c r="AE134">
        <f ca="1" t="shared" si="69"/>
        <v>45</v>
      </c>
      <c r="AF134">
        <f ca="1" t="shared" si="69"/>
        <v>37</v>
      </c>
      <c r="AG134">
        <f t="shared" si="60"/>
        <v>16</v>
      </c>
      <c r="AH134">
        <f t="shared" si="61"/>
        <v>24</v>
      </c>
      <c r="AI134">
        <f t="shared" si="62"/>
        <v>45</v>
      </c>
      <c r="AJ134">
        <f t="shared" si="63"/>
        <v>37</v>
      </c>
      <c r="AK134">
        <f t="shared" si="40"/>
        <v>58</v>
      </c>
      <c r="AL134">
        <f t="shared" si="41"/>
        <v>68</v>
      </c>
      <c r="AM134">
        <f t="shared" si="42"/>
        <v>33</v>
      </c>
      <c r="AN134" t="str">
        <f ca="1" t="shared" si="70"/>
        <v>back</v>
      </c>
      <c r="AO134" t="str">
        <f ca="1" t="shared" si="70"/>
        <v>back</v>
      </c>
      <c r="AP134" t="str">
        <f ca="1" t="shared" si="70"/>
        <v>back</v>
      </c>
      <c r="AQ134" t="str">
        <f ca="1" t="shared" si="70"/>
        <v>front</v>
      </c>
    </row>
    <row r="135" spans="1:43" ht="12.75">
      <c r="A135" t="str">
        <f t="shared" si="43"/>
        <v>Row 108: K53, 2-front-8, k26, 9-front-3, k to end. (126 sts)</v>
      </c>
      <c r="B135" t="str">
        <f t="shared" si="44"/>
        <v>K53</v>
      </c>
      <c r="C135" t="str">
        <f t="shared" si="45"/>
        <v>, 2-front-8</v>
      </c>
      <c r="D135" t="str">
        <f t="shared" si="46"/>
        <v>, k26, 9-front-3</v>
      </c>
      <c r="E135" t="str">
        <f t="shared" si="47"/>
        <v>, k32, 5-front-5</v>
      </c>
      <c r="F135" t="str">
        <f t="shared" si="48"/>
        <v>, k50, 6-back-3</v>
      </c>
      <c r="G135" t="str">
        <f t="shared" si="49"/>
        <v>, k to end. (126 sts)</v>
      </c>
      <c r="H135">
        <f t="shared" si="50"/>
        <v>108</v>
      </c>
      <c r="I135">
        <v>0</v>
      </c>
      <c r="J135">
        <f t="shared" si="65"/>
        <v>126</v>
      </c>
      <c r="K135">
        <f ca="1" t="shared" si="67"/>
        <v>2</v>
      </c>
      <c r="L135">
        <f t="shared" si="68"/>
        <v>59</v>
      </c>
      <c r="M135">
        <f ca="1" t="shared" si="72"/>
        <v>0</v>
      </c>
      <c r="N135">
        <f ca="1" t="shared" si="72"/>
        <v>8</v>
      </c>
      <c r="O135">
        <f ca="1" t="shared" si="72"/>
        <v>9</v>
      </c>
      <c r="P135">
        <f ca="1" t="shared" si="72"/>
        <v>3</v>
      </c>
      <c r="Q135">
        <f ca="1" t="shared" si="72"/>
        <v>5</v>
      </c>
      <c r="R135">
        <f ca="1" t="shared" si="72"/>
        <v>5</v>
      </c>
      <c r="S135">
        <f ca="1" t="shared" si="71"/>
        <v>6</v>
      </c>
      <c r="T135">
        <f ca="1" t="shared" si="71"/>
        <v>3</v>
      </c>
      <c r="U135">
        <f t="shared" si="51"/>
        <v>2</v>
      </c>
      <c r="V135">
        <f t="shared" si="52"/>
        <v>8</v>
      </c>
      <c r="W135">
        <f t="shared" si="53"/>
        <v>9</v>
      </c>
      <c r="X135">
        <f t="shared" si="54"/>
        <v>3</v>
      </c>
      <c r="Y135">
        <f t="shared" si="55"/>
        <v>5</v>
      </c>
      <c r="Z135">
        <f t="shared" si="56"/>
        <v>5</v>
      </c>
      <c r="AA135">
        <f t="shared" si="57"/>
        <v>6</v>
      </c>
      <c r="AB135">
        <f t="shared" si="58"/>
        <v>3</v>
      </c>
      <c r="AC135">
        <f ca="1" t="shared" si="69"/>
        <v>57</v>
      </c>
      <c r="AD135">
        <f ca="1" t="shared" si="69"/>
        <v>35</v>
      </c>
      <c r="AE135">
        <f ca="1" t="shared" si="69"/>
        <v>16</v>
      </c>
      <c r="AF135">
        <f ca="1" t="shared" si="69"/>
        <v>18</v>
      </c>
      <c r="AG135">
        <f t="shared" si="60"/>
        <v>51</v>
      </c>
      <c r="AH135">
        <f t="shared" si="61"/>
        <v>35</v>
      </c>
      <c r="AI135">
        <f t="shared" si="62"/>
        <v>16</v>
      </c>
      <c r="AJ135">
        <f t="shared" si="63"/>
        <v>18</v>
      </c>
      <c r="AK135">
        <f t="shared" si="40"/>
        <v>26</v>
      </c>
      <c r="AL135">
        <f t="shared" si="41"/>
        <v>32</v>
      </c>
      <c r="AM135">
        <f t="shared" si="42"/>
        <v>50</v>
      </c>
      <c r="AN135" t="str">
        <f ca="1" t="shared" si="70"/>
        <v>front</v>
      </c>
      <c r="AO135" t="str">
        <f ca="1" t="shared" si="70"/>
        <v>front</v>
      </c>
      <c r="AP135" t="str">
        <f ca="1" t="shared" si="70"/>
        <v>front</v>
      </c>
      <c r="AQ135" t="str">
        <f ca="1" t="shared" si="70"/>
        <v>back</v>
      </c>
    </row>
    <row r="136" spans="1:43" ht="12.75">
      <c r="A136" t="str">
        <f t="shared" si="43"/>
        <v>Row 110: K1, kfb, k67, 7-back-2, k to last 2 sts, kfb, k1. (128 sts)</v>
      </c>
      <c r="B136" t="str">
        <f t="shared" si="44"/>
        <v>K1, kfb, k67</v>
      </c>
      <c r="C136" t="str">
        <f t="shared" si="45"/>
        <v>, 7-back-2</v>
      </c>
      <c r="D136" t="str">
        <f t="shared" si="46"/>
        <v>, k122, 5-front-2</v>
      </c>
      <c r="E136" t="str">
        <f t="shared" si="47"/>
        <v>, k142, 1-back-2</v>
      </c>
      <c r="F136" t="str">
        <f t="shared" si="48"/>
        <v>, k63, 7-front-2</v>
      </c>
      <c r="G136" t="str">
        <f t="shared" si="49"/>
        <v>, k to last 2 sts, kfb, k1. (128 sts)</v>
      </c>
      <c r="H136">
        <f t="shared" si="50"/>
        <v>110</v>
      </c>
      <c r="I136">
        <v>2</v>
      </c>
      <c r="J136">
        <f t="shared" si="65"/>
        <v>128</v>
      </c>
      <c r="K136">
        <f ca="1" t="shared" si="67"/>
        <v>1</v>
      </c>
      <c r="L136">
        <f t="shared" si="68"/>
        <v>120</v>
      </c>
      <c r="M136">
        <f ca="1" t="shared" si="72"/>
        <v>7</v>
      </c>
      <c r="N136">
        <f ca="1" t="shared" si="72"/>
        <v>0</v>
      </c>
      <c r="O136">
        <f ca="1" t="shared" si="72"/>
        <v>5</v>
      </c>
      <c r="P136">
        <f ca="1" t="shared" si="72"/>
        <v>0</v>
      </c>
      <c r="Q136">
        <f ca="1" t="shared" si="72"/>
        <v>1</v>
      </c>
      <c r="R136">
        <f ca="1" t="shared" si="72"/>
        <v>2</v>
      </c>
      <c r="S136">
        <f ca="1" t="shared" si="71"/>
        <v>7</v>
      </c>
      <c r="T136">
        <f ca="1" t="shared" si="71"/>
        <v>2</v>
      </c>
      <c r="U136">
        <f t="shared" si="51"/>
        <v>7</v>
      </c>
      <c r="V136">
        <f t="shared" si="52"/>
        <v>2</v>
      </c>
      <c r="W136">
        <f t="shared" si="53"/>
        <v>5</v>
      </c>
      <c r="X136">
        <f t="shared" si="54"/>
        <v>2</v>
      </c>
      <c r="Y136">
        <f t="shared" si="55"/>
        <v>1</v>
      </c>
      <c r="Z136">
        <f t="shared" si="56"/>
        <v>2</v>
      </c>
      <c r="AA136">
        <f t="shared" si="57"/>
        <v>7</v>
      </c>
      <c r="AB136">
        <f t="shared" si="58"/>
        <v>2</v>
      </c>
      <c r="AC136">
        <f ca="1" t="shared" si="69"/>
        <v>73</v>
      </c>
      <c r="AD136">
        <f ca="1" t="shared" si="69"/>
        <v>82</v>
      </c>
      <c r="AE136">
        <f ca="1" t="shared" si="69"/>
        <v>107</v>
      </c>
      <c r="AF136">
        <f ca="1" t="shared" si="69"/>
        <v>59</v>
      </c>
      <c r="AG136">
        <f t="shared" si="60"/>
        <v>73</v>
      </c>
      <c r="AH136">
        <f t="shared" si="61"/>
        <v>82</v>
      </c>
      <c r="AI136">
        <f t="shared" si="62"/>
        <v>107</v>
      </c>
      <c r="AJ136">
        <f t="shared" si="63"/>
        <v>59</v>
      </c>
      <c r="AK136">
        <f t="shared" si="40"/>
        <v>122</v>
      </c>
      <c r="AL136">
        <f t="shared" si="41"/>
        <v>142</v>
      </c>
      <c r="AM136">
        <f t="shared" si="42"/>
        <v>63</v>
      </c>
      <c r="AN136" t="str">
        <f ca="1" t="shared" si="70"/>
        <v>back</v>
      </c>
      <c r="AO136" t="str">
        <f ca="1" t="shared" si="70"/>
        <v>front</v>
      </c>
      <c r="AP136" t="str">
        <f ca="1" t="shared" si="70"/>
        <v>back</v>
      </c>
      <c r="AQ136" t="str">
        <f ca="1" t="shared" si="70"/>
        <v>front</v>
      </c>
    </row>
    <row r="137" spans="1:43" ht="12.75">
      <c r="A137" t="str">
        <f t="shared" si="43"/>
        <v>Row 112: K51, 6-front-2, k32, 7-front-9, k to end. (128 sts)</v>
      </c>
      <c r="B137" t="str">
        <f t="shared" si="44"/>
        <v>K51</v>
      </c>
      <c r="C137" t="str">
        <f t="shared" si="45"/>
        <v>, 6-front-2</v>
      </c>
      <c r="D137" t="str">
        <f t="shared" si="46"/>
        <v>, k32, 7-front-9</v>
      </c>
      <c r="E137" t="str">
        <f t="shared" si="47"/>
        <v>, k52, 2-back-9</v>
      </c>
      <c r="F137" t="str">
        <f t="shared" si="48"/>
        <v>, k41, 3-front-7</v>
      </c>
      <c r="G137" t="str">
        <f t="shared" si="49"/>
        <v>, k to end. (128 sts)</v>
      </c>
      <c r="H137">
        <f t="shared" si="50"/>
        <v>112</v>
      </c>
      <c r="I137">
        <v>0</v>
      </c>
      <c r="J137">
        <f t="shared" si="65"/>
        <v>128</v>
      </c>
      <c r="K137">
        <f ca="1" t="shared" si="67"/>
        <v>2</v>
      </c>
      <c r="L137">
        <f t="shared" si="68"/>
        <v>60</v>
      </c>
      <c r="M137">
        <f ca="1" t="shared" si="72"/>
        <v>6</v>
      </c>
      <c r="N137">
        <f ca="1" t="shared" si="72"/>
        <v>0</v>
      </c>
      <c r="O137">
        <f ca="1" t="shared" si="72"/>
        <v>7</v>
      </c>
      <c r="P137">
        <f ca="1" t="shared" si="72"/>
        <v>9</v>
      </c>
      <c r="Q137">
        <f ca="1" t="shared" si="72"/>
        <v>1</v>
      </c>
      <c r="R137">
        <f ca="1" t="shared" si="72"/>
        <v>9</v>
      </c>
      <c r="S137">
        <f ca="1" t="shared" si="71"/>
        <v>3</v>
      </c>
      <c r="T137">
        <f ca="1" t="shared" si="71"/>
        <v>7</v>
      </c>
      <c r="U137">
        <f t="shared" si="51"/>
        <v>6</v>
      </c>
      <c r="V137">
        <f t="shared" si="52"/>
        <v>2</v>
      </c>
      <c r="W137">
        <f t="shared" si="53"/>
        <v>7</v>
      </c>
      <c r="X137">
        <f t="shared" si="54"/>
        <v>9</v>
      </c>
      <c r="Y137">
        <f t="shared" si="55"/>
        <v>2</v>
      </c>
      <c r="Z137">
        <f t="shared" si="56"/>
        <v>9</v>
      </c>
      <c r="AA137">
        <f t="shared" si="57"/>
        <v>3</v>
      </c>
      <c r="AB137">
        <f t="shared" si="58"/>
        <v>7</v>
      </c>
      <c r="AC137">
        <f ca="1" t="shared" si="69"/>
        <v>53</v>
      </c>
      <c r="AD137">
        <f ca="1" t="shared" si="69"/>
        <v>34</v>
      </c>
      <c r="AE137">
        <f ca="1" t="shared" si="69"/>
        <v>37</v>
      </c>
      <c r="AF137">
        <f ca="1" t="shared" si="69"/>
        <v>30</v>
      </c>
      <c r="AG137">
        <f t="shared" si="60"/>
        <v>53</v>
      </c>
      <c r="AH137">
        <f t="shared" si="61"/>
        <v>34</v>
      </c>
      <c r="AI137">
        <f t="shared" si="62"/>
        <v>37</v>
      </c>
      <c r="AJ137">
        <f t="shared" si="63"/>
        <v>30</v>
      </c>
      <c r="AK137">
        <f t="shared" si="40"/>
        <v>32</v>
      </c>
      <c r="AL137">
        <f t="shared" si="41"/>
        <v>52</v>
      </c>
      <c r="AM137">
        <f t="shared" si="42"/>
        <v>41</v>
      </c>
      <c r="AN137" t="str">
        <f ca="1" t="shared" si="70"/>
        <v>front</v>
      </c>
      <c r="AO137" t="str">
        <f ca="1" t="shared" si="70"/>
        <v>front</v>
      </c>
      <c r="AP137" t="str">
        <f ca="1" t="shared" si="70"/>
        <v>back</v>
      </c>
      <c r="AQ137" t="str">
        <f ca="1" t="shared" si="70"/>
        <v>front</v>
      </c>
    </row>
    <row r="138" spans="1:43" ht="12.75">
      <c r="A138" t="str">
        <f t="shared" si="43"/>
        <v>Row 114: K1, kfb, k18, 3-back-5, k50, 8-front-4, k to last 2 sts, kfb, k1. (130 sts)</v>
      </c>
      <c r="B138" t="str">
        <f t="shared" si="44"/>
        <v>K1, kfb, k18</v>
      </c>
      <c r="C138" t="str">
        <f t="shared" si="45"/>
        <v>, 3-back-5</v>
      </c>
      <c r="D138" t="str">
        <f t="shared" si="46"/>
        <v>, k50, 8-front-4</v>
      </c>
      <c r="E138" t="str">
        <f t="shared" si="47"/>
        <v>, k87, 4-front-5</v>
      </c>
      <c r="F138" t="str">
        <f t="shared" si="48"/>
        <v>, k38, 5-back-7</v>
      </c>
      <c r="G138" t="str">
        <f t="shared" si="49"/>
        <v>, k to last 2 sts, kfb, k1. (130 sts)</v>
      </c>
      <c r="H138">
        <f t="shared" si="50"/>
        <v>114</v>
      </c>
      <c r="I138">
        <v>2</v>
      </c>
      <c r="J138">
        <f t="shared" si="65"/>
        <v>130</v>
      </c>
      <c r="K138">
        <f ca="1" t="shared" si="67"/>
        <v>2</v>
      </c>
      <c r="L138">
        <f t="shared" si="68"/>
        <v>61</v>
      </c>
      <c r="M138">
        <f ca="1" t="shared" si="72"/>
        <v>3</v>
      </c>
      <c r="N138">
        <f ca="1" t="shared" si="72"/>
        <v>5</v>
      </c>
      <c r="O138">
        <f ca="1" t="shared" si="72"/>
        <v>8</v>
      </c>
      <c r="P138">
        <f ca="1" t="shared" si="72"/>
        <v>4</v>
      </c>
      <c r="Q138">
        <f ca="1" t="shared" si="72"/>
        <v>4</v>
      </c>
      <c r="R138">
        <f ca="1" t="shared" si="72"/>
        <v>5</v>
      </c>
      <c r="S138">
        <f ca="1" t="shared" si="71"/>
        <v>5</v>
      </c>
      <c r="T138">
        <f ca="1" t="shared" si="71"/>
        <v>7</v>
      </c>
      <c r="U138">
        <f t="shared" si="51"/>
        <v>3</v>
      </c>
      <c r="V138">
        <f t="shared" si="52"/>
        <v>5</v>
      </c>
      <c r="W138">
        <f t="shared" si="53"/>
        <v>8</v>
      </c>
      <c r="X138">
        <f t="shared" si="54"/>
        <v>4</v>
      </c>
      <c r="Y138">
        <f t="shared" si="55"/>
        <v>4</v>
      </c>
      <c r="Z138">
        <f t="shared" si="56"/>
        <v>5</v>
      </c>
      <c r="AA138">
        <f t="shared" si="57"/>
        <v>5</v>
      </c>
      <c r="AB138">
        <f t="shared" si="58"/>
        <v>7</v>
      </c>
      <c r="AC138">
        <f ca="1" t="shared" si="69"/>
        <v>20</v>
      </c>
      <c r="AD138">
        <f ca="1" t="shared" si="69"/>
        <v>22</v>
      </c>
      <c r="AE138">
        <f ca="1" t="shared" si="69"/>
        <v>58</v>
      </c>
      <c r="AF138">
        <f ca="1" t="shared" si="69"/>
        <v>43</v>
      </c>
      <c r="AG138">
        <f t="shared" si="60"/>
        <v>20</v>
      </c>
      <c r="AH138">
        <f t="shared" si="61"/>
        <v>22</v>
      </c>
      <c r="AI138">
        <f t="shared" si="62"/>
        <v>56</v>
      </c>
      <c r="AJ138">
        <f t="shared" si="63"/>
        <v>43</v>
      </c>
      <c r="AK138">
        <f t="shared" si="40"/>
        <v>50</v>
      </c>
      <c r="AL138">
        <f t="shared" si="41"/>
        <v>87</v>
      </c>
      <c r="AM138">
        <f t="shared" si="42"/>
        <v>38</v>
      </c>
      <c r="AN138" t="str">
        <f ca="1" t="shared" si="70"/>
        <v>back</v>
      </c>
      <c r="AO138" t="str">
        <f ca="1" t="shared" si="70"/>
        <v>front</v>
      </c>
      <c r="AP138" t="str">
        <f ca="1" t="shared" si="70"/>
        <v>front</v>
      </c>
      <c r="AQ138" t="str">
        <f ca="1" t="shared" si="70"/>
        <v>back</v>
      </c>
    </row>
    <row r="139" spans="1:43" ht="12.75">
      <c r="A139" t="str">
        <f t="shared" si="43"/>
        <v>Row 116: K28, 8-back-9, k30, 2-front-5, k to end. (130 sts)</v>
      </c>
      <c r="B139" t="str">
        <f t="shared" si="44"/>
        <v>K28</v>
      </c>
      <c r="C139" t="str">
        <f t="shared" si="45"/>
        <v>, 8-back-9</v>
      </c>
      <c r="D139" t="str">
        <f t="shared" si="46"/>
        <v>, k30, 2-front-5</v>
      </c>
      <c r="E139" t="str">
        <f t="shared" si="47"/>
        <v>, k46, 2-front-5</v>
      </c>
      <c r="F139" t="str">
        <f t="shared" si="48"/>
        <v>, k95, 4-front-9</v>
      </c>
      <c r="G139" t="str">
        <f t="shared" si="49"/>
        <v>, k to end. (130 sts)</v>
      </c>
      <c r="H139">
        <f t="shared" si="50"/>
        <v>116</v>
      </c>
      <c r="I139">
        <v>0</v>
      </c>
      <c r="J139">
        <f t="shared" si="65"/>
        <v>130</v>
      </c>
      <c r="K139">
        <f ca="1" t="shared" si="67"/>
        <v>2</v>
      </c>
      <c r="L139">
        <f t="shared" si="68"/>
        <v>61</v>
      </c>
      <c r="M139">
        <f ca="1" t="shared" si="72"/>
        <v>8</v>
      </c>
      <c r="N139">
        <f ca="1" t="shared" si="72"/>
        <v>9</v>
      </c>
      <c r="O139">
        <f ca="1" t="shared" si="72"/>
        <v>1</v>
      </c>
      <c r="P139">
        <f ca="1" t="shared" si="72"/>
        <v>5</v>
      </c>
      <c r="Q139">
        <f ca="1" t="shared" si="72"/>
        <v>1</v>
      </c>
      <c r="R139">
        <f ca="1" t="shared" si="72"/>
        <v>5</v>
      </c>
      <c r="S139">
        <f ca="1" t="shared" si="71"/>
        <v>4</v>
      </c>
      <c r="T139">
        <f ca="1" t="shared" si="71"/>
        <v>9</v>
      </c>
      <c r="U139">
        <f t="shared" si="51"/>
        <v>8</v>
      </c>
      <c r="V139">
        <f t="shared" si="52"/>
        <v>9</v>
      </c>
      <c r="W139">
        <f t="shared" si="53"/>
        <v>2</v>
      </c>
      <c r="X139">
        <f t="shared" si="54"/>
        <v>5</v>
      </c>
      <c r="Y139">
        <f t="shared" si="55"/>
        <v>2</v>
      </c>
      <c r="Z139">
        <f t="shared" si="56"/>
        <v>5</v>
      </c>
      <c r="AA139">
        <f t="shared" si="57"/>
        <v>4</v>
      </c>
      <c r="AB139">
        <f t="shared" si="58"/>
        <v>9</v>
      </c>
      <c r="AC139">
        <f ca="1" t="shared" si="69"/>
        <v>32</v>
      </c>
      <c r="AD139">
        <f ca="1" t="shared" si="69"/>
        <v>12</v>
      </c>
      <c r="AE139">
        <f ca="1" t="shared" si="69"/>
        <v>4</v>
      </c>
      <c r="AF139">
        <f ca="1" t="shared" si="69"/>
        <v>47</v>
      </c>
      <c r="AG139">
        <f t="shared" si="60"/>
        <v>32</v>
      </c>
      <c r="AH139">
        <f t="shared" si="61"/>
        <v>12</v>
      </c>
      <c r="AI139">
        <f t="shared" si="62"/>
        <v>4</v>
      </c>
      <c r="AJ139">
        <f t="shared" si="63"/>
        <v>47</v>
      </c>
      <c r="AK139">
        <f t="shared" si="40"/>
        <v>30</v>
      </c>
      <c r="AL139">
        <f t="shared" si="41"/>
        <v>46</v>
      </c>
      <c r="AM139">
        <f t="shared" si="42"/>
        <v>95</v>
      </c>
      <c r="AN139" t="str">
        <f ca="1" t="shared" si="70"/>
        <v>back</v>
      </c>
      <c r="AO139" t="str">
        <f ca="1" t="shared" si="70"/>
        <v>front</v>
      </c>
      <c r="AP139" t="str">
        <f ca="1" t="shared" si="70"/>
        <v>front</v>
      </c>
      <c r="AQ139" t="str">
        <f ca="1" t="shared" si="70"/>
        <v>front</v>
      </c>
    </row>
    <row r="140" spans="1:43" ht="12.75">
      <c r="A140" t="str">
        <f t="shared" si="43"/>
        <v>Row 118: K1, kfb, k22, 6-back-8, k63, 2-front-7, k to last 2 sts, kfb, k1. (132 sts)</v>
      </c>
      <c r="B140" t="str">
        <f t="shared" si="44"/>
        <v>K1, kfb, k22</v>
      </c>
      <c r="C140" t="str">
        <f t="shared" si="45"/>
        <v>, 6-back-8</v>
      </c>
      <c r="D140" t="str">
        <f t="shared" si="46"/>
        <v>, k63, 2-front-7</v>
      </c>
      <c r="E140" t="str">
        <f t="shared" si="47"/>
        <v>, k21, 9-front-4</v>
      </c>
      <c r="F140" t="str">
        <f t="shared" si="48"/>
        <v>, k92, 5-front-3</v>
      </c>
      <c r="G140" t="str">
        <f t="shared" si="49"/>
        <v>, k to last 2 sts, kfb, k1. (132 sts)</v>
      </c>
      <c r="H140">
        <f t="shared" si="50"/>
        <v>118</v>
      </c>
      <c r="I140">
        <v>2</v>
      </c>
      <c r="J140">
        <f t="shared" si="65"/>
        <v>132</v>
      </c>
      <c r="K140">
        <f ca="1" t="shared" si="67"/>
        <v>2</v>
      </c>
      <c r="L140">
        <f t="shared" si="68"/>
        <v>62</v>
      </c>
      <c r="M140">
        <f ca="1" t="shared" si="72"/>
        <v>6</v>
      </c>
      <c r="N140">
        <f ca="1" t="shared" si="72"/>
        <v>8</v>
      </c>
      <c r="O140">
        <f ca="1" t="shared" si="72"/>
        <v>2</v>
      </c>
      <c r="P140">
        <f ca="1" t="shared" si="72"/>
        <v>7</v>
      </c>
      <c r="Q140">
        <f ca="1" t="shared" si="72"/>
        <v>9</v>
      </c>
      <c r="R140">
        <f ca="1" t="shared" si="72"/>
        <v>4</v>
      </c>
      <c r="S140">
        <f ca="1" t="shared" si="71"/>
        <v>5</v>
      </c>
      <c r="T140">
        <f ca="1" t="shared" si="71"/>
        <v>3</v>
      </c>
      <c r="U140">
        <f t="shared" si="51"/>
        <v>6</v>
      </c>
      <c r="V140">
        <f t="shared" si="52"/>
        <v>8</v>
      </c>
      <c r="W140">
        <f t="shared" si="53"/>
        <v>2</v>
      </c>
      <c r="X140">
        <f t="shared" si="54"/>
        <v>7</v>
      </c>
      <c r="Y140">
        <f t="shared" si="55"/>
        <v>9</v>
      </c>
      <c r="Z140">
        <f t="shared" si="56"/>
        <v>4</v>
      </c>
      <c r="AA140">
        <f t="shared" si="57"/>
        <v>5</v>
      </c>
      <c r="AB140">
        <f t="shared" si="58"/>
        <v>3</v>
      </c>
      <c r="AC140">
        <f ca="1" t="shared" si="69"/>
        <v>27</v>
      </c>
      <c r="AD140">
        <f ca="1" t="shared" si="69"/>
        <v>38</v>
      </c>
      <c r="AE140">
        <f ca="1" t="shared" si="69"/>
        <v>13</v>
      </c>
      <c r="AF140">
        <f ca="1" t="shared" si="69"/>
        <v>52</v>
      </c>
      <c r="AG140">
        <f t="shared" si="60"/>
        <v>27</v>
      </c>
      <c r="AH140">
        <f t="shared" si="61"/>
        <v>38</v>
      </c>
      <c r="AI140">
        <f t="shared" si="62"/>
        <v>13</v>
      </c>
      <c r="AJ140">
        <f t="shared" si="63"/>
        <v>52</v>
      </c>
      <c r="AK140">
        <f t="shared" si="40"/>
        <v>63</v>
      </c>
      <c r="AL140">
        <f t="shared" si="41"/>
        <v>21</v>
      </c>
      <c r="AM140">
        <f t="shared" si="42"/>
        <v>92</v>
      </c>
      <c r="AN140" t="str">
        <f ca="1" t="shared" si="70"/>
        <v>back</v>
      </c>
      <c r="AO140" t="str">
        <f ca="1" t="shared" si="70"/>
        <v>front</v>
      </c>
      <c r="AP140" t="str">
        <f ca="1" t="shared" si="70"/>
        <v>front</v>
      </c>
      <c r="AQ140" t="str">
        <f ca="1" t="shared" si="70"/>
        <v>front</v>
      </c>
    </row>
    <row r="141" spans="1:43" ht="12.75">
      <c r="A141" t="str">
        <f t="shared" si="43"/>
        <v>Row 120: K20, 9-front-5, k79, 1-back-1, k to end. (132 sts)</v>
      </c>
      <c r="B141" t="str">
        <f t="shared" si="44"/>
        <v>K20</v>
      </c>
      <c r="C141" t="str">
        <f t="shared" si="45"/>
        <v>, 9-front-5</v>
      </c>
      <c r="D141" t="str">
        <f t="shared" si="46"/>
        <v>, k79, 1-back-1</v>
      </c>
      <c r="E141" t="str">
        <f t="shared" si="47"/>
        <v>, k46, 2-back-9</v>
      </c>
      <c r="F141" t="str">
        <f t="shared" si="48"/>
        <v>, k22, 4-back-9</v>
      </c>
      <c r="G141" t="str">
        <f t="shared" si="49"/>
        <v>, k to end. (132 sts)</v>
      </c>
      <c r="H141">
        <f t="shared" si="50"/>
        <v>120</v>
      </c>
      <c r="I141">
        <v>0</v>
      </c>
      <c r="J141">
        <f t="shared" si="65"/>
        <v>132</v>
      </c>
      <c r="K141">
        <f ca="1" t="shared" si="67"/>
        <v>2</v>
      </c>
      <c r="L141">
        <f t="shared" si="68"/>
        <v>62</v>
      </c>
      <c r="M141">
        <f ca="1" t="shared" si="72"/>
        <v>9</v>
      </c>
      <c r="N141">
        <f ca="1" t="shared" si="72"/>
        <v>5</v>
      </c>
      <c r="O141">
        <f ca="1" t="shared" si="72"/>
        <v>1</v>
      </c>
      <c r="P141">
        <f ca="1" t="shared" si="72"/>
        <v>1</v>
      </c>
      <c r="Q141">
        <f ca="1" t="shared" si="72"/>
        <v>0</v>
      </c>
      <c r="R141">
        <f ca="1" t="shared" si="72"/>
        <v>9</v>
      </c>
      <c r="S141">
        <f ca="1" t="shared" si="71"/>
        <v>4</v>
      </c>
      <c r="T141">
        <f ca="1" t="shared" si="71"/>
        <v>9</v>
      </c>
      <c r="U141">
        <f t="shared" si="51"/>
        <v>9</v>
      </c>
      <c r="V141">
        <f t="shared" si="52"/>
        <v>5</v>
      </c>
      <c r="W141">
        <f t="shared" si="53"/>
        <v>1</v>
      </c>
      <c r="X141">
        <f t="shared" si="54"/>
        <v>1</v>
      </c>
      <c r="Y141">
        <f t="shared" si="55"/>
        <v>2</v>
      </c>
      <c r="Z141">
        <f t="shared" si="56"/>
        <v>9</v>
      </c>
      <c r="AA141">
        <f t="shared" si="57"/>
        <v>4</v>
      </c>
      <c r="AB141">
        <f t="shared" si="58"/>
        <v>9</v>
      </c>
      <c r="AC141">
        <f ca="1" t="shared" si="69"/>
        <v>25</v>
      </c>
      <c r="AD141">
        <f ca="1" t="shared" si="69"/>
        <v>48</v>
      </c>
      <c r="AE141">
        <f ca="1" t="shared" si="69"/>
        <v>35</v>
      </c>
      <c r="AF141">
        <f ca="1" t="shared" si="69"/>
        <v>8</v>
      </c>
      <c r="AG141">
        <f t="shared" si="60"/>
        <v>25</v>
      </c>
      <c r="AH141">
        <f t="shared" si="61"/>
        <v>48</v>
      </c>
      <c r="AI141">
        <f t="shared" si="62"/>
        <v>35</v>
      </c>
      <c r="AJ141">
        <f t="shared" si="63"/>
        <v>8</v>
      </c>
      <c r="AK141">
        <f t="shared" si="40"/>
        <v>79</v>
      </c>
      <c r="AL141">
        <f t="shared" si="41"/>
        <v>46</v>
      </c>
      <c r="AM141">
        <f t="shared" si="42"/>
        <v>22</v>
      </c>
      <c r="AN141" t="str">
        <f ca="1" t="shared" si="70"/>
        <v>front</v>
      </c>
      <c r="AO141" t="str">
        <f ca="1" t="shared" si="70"/>
        <v>back</v>
      </c>
      <c r="AP141" t="str">
        <f ca="1" t="shared" si="70"/>
        <v>back</v>
      </c>
      <c r="AQ141" t="str">
        <f ca="1" t="shared" si="70"/>
        <v>back</v>
      </c>
    </row>
    <row r="142" spans="1:43" ht="12.75">
      <c r="A142" t="str">
        <f t="shared" si="43"/>
        <v>Row 122: K13, 1-back-1, k93, 8-front-6, k to end. (132 sts)</v>
      </c>
      <c r="B142" t="str">
        <f t="shared" si="44"/>
        <v>K13</v>
      </c>
      <c r="C142" t="str">
        <f t="shared" si="45"/>
        <v>, 1-back-1</v>
      </c>
      <c r="D142" t="str">
        <f t="shared" si="46"/>
        <v>, k93, 8-front-6</v>
      </c>
      <c r="E142" t="str">
        <f t="shared" si="47"/>
        <v>, k12, 2-back-9</v>
      </c>
      <c r="F142" t="str">
        <f t="shared" si="48"/>
        <v>, k45, 8-back-7</v>
      </c>
      <c r="G142" t="str">
        <f t="shared" si="49"/>
        <v>, k to end. (132 sts)</v>
      </c>
      <c r="H142">
        <f t="shared" si="50"/>
        <v>122</v>
      </c>
      <c r="I142">
        <v>0</v>
      </c>
      <c r="J142">
        <f t="shared" si="65"/>
        <v>132</v>
      </c>
      <c r="K142">
        <f ca="1" t="shared" si="67"/>
        <v>2</v>
      </c>
      <c r="L142">
        <f t="shared" si="68"/>
        <v>62</v>
      </c>
      <c r="M142">
        <f ca="1" t="shared" si="72"/>
        <v>0</v>
      </c>
      <c r="N142">
        <f ca="1" t="shared" si="72"/>
        <v>1</v>
      </c>
      <c r="O142">
        <f ca="1" t="shared" si="72"/>
        <v>8</v>
      </c>
      <c r="P142">
        <f ca="1" t="shared" si="72"/>
        <v>6</v>
      </c>
      <c r="Q142">
        <f ca="1" t="shared" si="72"/>
        <v>0</v>
      </c>
      <c r="R142">
        <f ca="1" t="shared" si="72"/>
        <v>9</v>
      </c>
      <c r="S142">
        <f ca="1" t="shared" si="71"/>
        <v>8</v>
      </c>
      <c r="T142">
        <f ca="1" t="shared" si="71"/>
        <v>7</v>
      </c>
      <c r="U142">
        <f t="shared" si="51"/>
        <v>1</v>
      </c>
      <c r="V142">
        <f t="shared" si="52"/>
        <v>1</v>
      </c>
      <c r="W142">
        <f t="shared" si="53"/>
        <v>8</v>
      </c>
      <c r="X142">
        <f t="shared" si="54"/>
        <v>6</v>
      </c>
      <c r="Y142">
        <f t="shared" si="55"/>
        <v>2</v>
      </c>
      <c r="Z142">
        <f t="shared" si="56"/>
        <v>9</v>
      </c>
      <c r="AA142">
        <f t="shared" si="57"/>
        <v>8</v>
      </c>
      <c r="AB142">
        <f t="shared" si="58"/>
        <v>7</v>
      </c>
      <c r="AC142">
        <f ca="1" t="shared" si="69"/>
        <v>10</v>
      </c>
      <c r="AD142">
        <f ca="1" t="shared" si="69"/>
        <v>50</v>
      </c>
      <c r="AE142">
        <f ca="1" t="shared" si="69"/>
        <v>8</v>
      </c>
      <c r="AF142">
        <f ca="1" t="shared" si="69"/>
        <v>0</v>
      </c>
      <c r="AG142">
        <f t="shared" si="60"/>
        <v>10</v>
      </c>
      <c r="AH142">
        <f t="shared" si="61"/>
        <v>50</v>
      </c>
      <c r="AI142">
        <f t="shared" si="62"/>
        <v>8</v>
      </c>
      <c r="AJ142">
        <f t="shared" si="63"/>
        <v>8</v>
      </c>
      <c r="AK142">
        <f t="shared" si="40"/>
        <v>93</v>
      </c>
      <c r="AL142">
        <f t="shared" si="41"/>
        <v>12</v>
      </c>
      <c r="AM142">
        <f t="shared" si="42"/>
        <v>45</v>
      </c>
      <c r="AN142" t="str">
        <f ca="1" t="shared" si="70"/>
        <v>back</v>
      </c>
      <c r="AO142" t="str">
        <f ca="1" t="shared" si="70"/>
        <v>front</v>
      </c>
      <c r="AP142" t="str">
        <f ca="1" t="shared" si="70"/>
        <v>back</v>
      </c>
      <c r="AQ142" t="str">
        <f ca="1" t="shared" si="70"/>
        <v>back</v>
      </c>
    </row>
    <row r="143" spans="1:43" ht="12.75">
      <c r="A143" t="str">
        <f t="shared" si="43"/>
        <v>Row 124: K10, 6-front-2, k to end. (132 sts)</v>
      </c>
      <c r="B143" t="str">
        <f t="shared" si="44"/>
        <v>K10</v>
      </c>
      <c r="C143" t="str">
        <f t="shared" si="45"/>
        <v>, 6-front-2</v>
      </c>
      <c r="D143" t="str">
        <f t="shared" si="46"/>
        <v>, k120, 6-front-2</v>
      </c>
      <c r="E143" t="str">
        <f t="shared" si="47"/>
        <v>, k212, 8-back-2</v>
      </c>
      <c r="F143" t="str">
        <f t="shared" si="48"/>
        <v>, k89, 4-back-4</v>
      </c>
      <c r="G143" t="str">
        <f t="shared" si="49"/>
        <v>, k to end. (132 sts)</v>
      </c>
      <c r="H143">
        <f t="shared" si="50"/>
        <v>124</v>
      </c>
      <c r="I143">
        <v>0</v>
      </c>
      <c r="J143">
        <f t="shared" si="65"/>
        <v>132</v>
      </c>
      <c r="K143">
        <f ca="1" t="shared" si="67"/>
        <v>1</v>
      </c>
      <c r="L143">
        <f t="shared" si="68"/>
        <v>124</v>
      </c>
      <c r="M143">
        <f ca="1" t="shared" si="72"/>
        <v>6</v>
      </c>
      <c r="N143">
        <f ca="1" t="shared" si="72"/>
        <v>1</v>
      </c>
      <c r="O143">
        <f ca="1" t="shared" si="72"/>
        <v>6</v>
      </c>
      <c r="P143">
        <f ca="1" t="shared" si="72"/>
        <v>0</v>
      </c>
      <c r="Q143">
        <f ca="1" t="shared" si="72"/>
        <v>8</v>
      </c>
      <c r="R143">
        <f ca="1" t="shared" si="72"/>
        <v>1</v>
      </c>
      <c r="S143">
        <f ca="1" t="shared" si="71"/>
        <v>4</v>
      </c>
      <c r="T143">
        <f ca="1" t="shared" si="71"/>
        <v>4</v>
      </c>
      <c r="U143">
        <f t="shared" si="51"/>
        <v>6</v>
      </c>
      <c r="V143">
        <f t="shared" si="52"/>
        <v>2</v>
      </c>
      <c r="W143">
        <f t="shared" si="53"/>
        <v>6</v>
      </c>
      <c r="X143">
        <f t="shared" si="54"/>
        <v>2</v>
      </c>
      <c r="Y143">
        <f t="shared" si="55"/>
        <v>8</v>
      </c>
      <c r="Z143">
        <f t="shared" si="56"/>
        <v>2</v>
      </c>
      <c r="AA143">
        <f t="shared" si="57"/>
        <v>4</v>
      </c>
      <c r="AB143">
        <f t="shared" si="58"/>
        <v>4</v>
      </c>
      <c r="AC143">
        <f ca="1" t="shared" si="69"/>
        <v>12</v>
      </c>
      <c r="AD143">
        <f ca="1" t="shared" si="69"/>
        <v>16</v>
      </c>
      <c r="AE143">
        <f ca="1" t="shared" si="69"/>
        <v>114</v>
      </c>
      <c r="AF143">
        <f ca="1" t="shared" si="69"/>
        <v>85</v>
      </c>
      <c r="AG143">
        <f t="shared" si="60"/>
        <v>12</v>
      </c>
      <c r="AH143">
        <f t="shared" si="61"/>
        <v>16</v>
      </c>
      <c r="AI143">
        <f t="shared" si="62"/>
        <v>114</v>
      </c>
      <c r="AJ143">
        <f t="shared" si="63"/>
        <v>85</v>
      </c>
      <c r="AK143">
        <f t="shared" si="40"/>
        <v>120</v>
      </c>
      <c r="AL143">
        <f t="shared" si="41"/>
        <v>212</v>
      </c>
      <c r="AM143">
        <f t="shared" si="42"/>
        <v>89</v>
      </c>
      <c r="AN143" t="str">
        <f ca="1" t="shared" si="70"/>
        <v>front</v>
      </c>
      <c r="AO143" t="str">
        <f ca="1" t="shared" si="70"/>
        <v>front</v>
      </c>
      <c r="AP143" t="str">
        <f ca="1" t="shared" si="70"/>
        <v>back</v>
      </c>
      <c r="AQ143" t="str">
        <f ca="1" t="shared" si="70"/>
        <v>back</v>
      </c>
    </row>
    <row r="144" spans="1:43" ht="12.75">
      <c r="A144" t="str">
        <f t="shared" si="43"/>
        <v>Row 126: K1, kfb, k81, 6-front-4, k to last 2 sts, kfb, k1. (134 sts)</v>
      </c>
      <c r="B144" t="str">
        <f t="shared" si="44"/>
        <v>K1, kfb, k81</v>
      </c>
      <c r="C144" t="str">
        <f t="shared" si="45"/>
        <v>, 6-front-4</v>
      </c>
      <c r="D144" t="str">
        <f t="shared" si="46"/>
        <v>, k141, 3-front-2</v>
      </c>
      <c r="E144" t="str">
        <f t="shared" si="47"/>
        <v>, k115, 9-back-2</v>
      </c>
      <c r="F144" t="str">
        <f t="shared" si="48"/>
        <v>, k97, 9-front-6</v>
      </c>
      <c r="G144" t="str">
        <f t="shared" si="49"/>
        <v>, k to last 2 sts, kfb, k1. (134 sts)</v>
      </c>
      <c r="H144">
        <f t="shared" si="50"/>
        <v>126</v>
      </c>
      <c r="I144">
        <v>2</v>
      </c>
      <c r="J144">
        <f t="shared" si="65"/>
        <v>134</v>
      </c>
      <c r="K144">
        <f ca="1" t="shared" si="67"/>
        <v>1</v>
      </c>
      <c r="L144">
        <f t="shared" si="68"/>
        <v>126</v>
      </c>
      <c r="M144">
        <f ca="1" t="shared" si="72"/>
        <v>6</v>
      </c>
      <c r="N144">
        <f ca="1" t="shared" si="72"/>
        <v>4</v>
      </c>
      <c r="O144">
        <f ca="1" t="shared" si="72"/>
        <v>3</v>
      </c>
      <c r="P144">
        <f ca="1" t="shared" si="72"/>
        <v>1</v>
      </c>
      <c r="Q144">
        <f ca="1" t="shared" si="72"/>
        <v>9</v>
      </c>
      <c r="R144">
        <f ca="1" t="shared" si="72"/>
        <v>2</v>
      </c>
      <c r="S144">
        <f ca="1" t="shared" si="71"/>
        <v>9</v>
      </c>
      <c r="T144">
        <f ca="1" t="shared" si="71"/>
        <v>6</v>
      </c>
      <c r="U144">
        <f t="shared" si="51"/>
        <v>6</v>
      </c>
      <c r="V144">
        <f t="shared" si="52"/>
        <v>4</v>
      </c>
      <c r="W144">
        <f t="shared" si="53"/>
        <v>3</v>
      </c>
      <c r="X144">
        <f t="shared" si="54"/>
        <v>2</v>
      </c>
      <c r="Y144">
        <f t="shared" si="55"/>
        <v>9</v>
      </c>
      <c r="Z144">
        <f t="shared" si="56"/>
        <v>2</v>
      </c>
      <c r="AA144">
        <f t="shared" si="57"/>
        <v>9</v>
      </c>
      <c r="AB144">
        <f t="shared" si="58"/>
        <v>6</v>
      </c>
      <c r="AC144">
        <f ca="1" t="shared" si="69"/>
        <v>86</v>
      </c>
      <c r="AD144">
        <f ca="1" t="shared" si="69"/>
        <v>108</v>
      </c>
      <c r="AE144">
        <f ca="1" t="shared" si="69"/>
        <v>108</v>
      </c>
      <c r="AF144">
        <f ca="1" t="shared" si="69"/>
        <v>90</v>
      </c>
      <c r="AG144">
        <f t="shared" si="60"/>
        <v>86</v>
      </c>
      <c r="AH144">
        <f t="shared" si="61"/>
        <v>108</v>
      </c>
      <c r="AI144">
        <f t="shared" si="62"/>
        <v>108</v>
      </c>
      <c r="AJ144">
        <f t="shared" si="63"/>
        <v>90</v>
      </c>
      <c r="AK144">
        <f t="shared" si="40"/>
        <v>141</v>
      </c>
      <c r="AL144">
        <f t="shared" si="41"/>
        <v>115</v>
      </c>
      <c r="AM144">
        <f t="shared" si="42"/>
        <v>97</v>
      </c>
      <c r="AN144" t="str">
        <f ca="1" t="shared" si="70"/>
        <v>front</v>
      </c>
      <c r="AO144" t="str">
        <f ca="1" t="shared" si="70"/>
        <v>front</v>
      </c>
      <c r="AP144" t="str">
        <f ca="1" t="shared" si="70"/>
        <v>back</v>
      </c>
      <c r="AQ144" t="str">
        <f ca="1" t="shared" si="70"/>
        <v>front</v>
      </c>
    </row>
    <row r="145" spans="1:43" ht="12.75">
      <c r="A145" t="str">
        <f t="shared" si="43"/>
        <v>Row 128: K4, 9-front-2, k98, 2-front-1, k to end. (134 sts)</v>
      </c>
      <c r="B145" t="str">
        <f t="shared" si="44"/>
        <v>K4</v>
      </c>
      <c r="C145" t="str">
        <f t="shared" si="45"/>
        <v>, 9-front-2</v>
      </c>
      <c r="D145" t="str">
        <f t="shared" si="46"/>
        <v>, k98, 2-front-1</v>
      </c>
      <c r="E145" t="str">
        <f t="shared" si="47"/>
        <v>, k52, 2-front-2</v>
      </c>
      <c r="F145" t="str">
        <f t="shared" si="48"/>
        <v>, k28, 6-front-3</v>
      </c>
      <c r="G145" t="str">
        <f t="shared" si="49"/>
        <v>, k to end. (134 sts)</v>
      </c>
      <c r="H145">
        <f t="shared" si="50"/>
        <v>128</v>
      </c>
      <c r="I145">
        <v>0</v>
      </c>
      <c r="J145">
        <f t="shared" si="65"/>
        <v>134</v>
      </c>
      <c r="K145">
        <f ca="1" t="shared" si="67"/>
        <v>2</v>
      </c>
      <c r="L145">
        <f t="shared" si="68"/>
        <v>63</v>
      </c>
      <c r="M145">
        <f ca="1" t="shared" si="72"/>
        <v>9</v>
      </c>
      <c r="N145">
        <f ca="1" t="shared" si="72"/>
        <v>2</v>
      </c>
      <c r="O145">
        <f ca="1" t="shared" si="72"/>
        <v>2</v>
      </c>
      <c r="P145">
        <f ca="1" t="shared" si="72"/>
        <v>1</v>
      </c>
      <c r="Q145">
        <f ca="1" t="shared" si="72"/>
        <v>2</v>
      </c>
      <c r="R145">
        <f ca="1" t="shared" si="72"/>
        <v>2</v>
      </c>
      <c r="S145">
        <f ca="1" t="shared" si="71"/>
        <v>6</v>
      </c>
      <c r="T145">
        <f ca="1" t="shared" si="71"/>
        <v>3</v>
      </c>
      <c r="U145">
        <f t="shared" si="51"/>
        <v>9</v>
      </c>
      <c r="V145">
        <f t="shared" si="52"/>
        <v>2</v>
      </c>
      <c r="W145">
        <f t="shared" si="53"/>
        <v>2</v>
      </c>
      <c r="X145">
        <f t="shared" si="54"/>
        <v>1</v>
      </c>
      <c r="Y145">
        <f t="shared" si="55"/>
        <v>2</v>
      </c>
      <c r="Z145">
        <f t="shared" si="56"/>
        <v>2</v>
      </c>
      <c r="AA145">
        <f t="shared" si="57"/>
        <v>6</v>
      </c>
      <c r="AB145">
        <f t="shared" si="58"/>
        <v>3</v>
      </c>
      <c r="AC145">
        <f ca="1" t="shared" si="69"/>
        <v>7</v>
      </c>
      <c r="AD145">
        <f ca="1" t="shared" si="69"/>
        <v>48</v>
      </c>
      <c r="AE145">
        <f ca="1" t="shared" si="69"/>
        <v>40</v>
      </c>
      <c r="AF145">
        <f ca="1" t="shared" si="69"/>
        <v>13</v>
      </c>
      <c r="AG145">
        <f t="shared" si="60"/>
        <v>9</v>
      </c>
      <c r="AH145">
        <f t="shared" si="61"/>
        <v>48</v>
      </c>
      <c r="AI145">
        <f t="shared" si="62"/>
        <v>40</v>
      </c>
      <c r="AJ145">
        <f t="shared" si="63"/>
        <v>13</v>
      </c>
      <c r="AK145">
        <f t="shared" si="40"/>
        <v>98</v>
      </c>
      <c r="AL145">
        <f t="shared" si="41"/>
        <v>52</v>
      </c>
      <c r="AM145">
        <f t="shared" si="42"/>
        <v>28</v>
      </c>
      <c r="AN145" t="str">
        <f ca="1" t="shared" si="70"/>
        <v>front</v>
      </c>
      <c r="AO145" t="str">
        <f ca="1" t="shared" si="70"/>
        <v>front</v>
      </c>
      <c r="AP145" t="str">
        <f ca="1" t="shared" si="70"/>
        <v>front</v>
      </c>
      <c r="AQ145" t="str">
        <f ca="1" t="shared" si="70"/>
        <v>front</v>
      </c>
    </row>
    <row r="146" spans="1:43" ht="12.75">
      <c r="A146" t="str">
        <f t="shared" si="43"/>
        <v>Row 130: K1, kfb, k42, 4-back-4, k26, 2-back-8, k to last 2 sts, kfb, k1. (136 sts)</v>
      </c>
      <c r="B146" t="str">
        <f t="shared" si="44"/>
        <v>K1, kfb, k42</v>
      </c>
      <c r="C146" t="str">
        <f t="shared" si="45"/>
        <v>, 4-back-4</v>
      </c>
      <c r="D146" t="str">
        <f t="shared" si="46"/>
        <v>, k26, 2-back-8</v>
      </c>
      <c r="E146" t="str">
        <f t="shared" si="47"/>
        <v>, k73, 2-front-9</v>
      </c>
      <c r="F146" t="str">
        <f t="shared" si="48"/>
        <v>, k75, 3-front-2</v>
      </c>
      <c r="G146" t="str">
        <f t="shared" si="49"/>
        <v>, k to last 2 sts, kfb, k1. (136 sts)</v>
      </c>
      <c r="H146">
        <f t="shared" si="50"/>
        <v>130</v>
      </c>
      <c r="I146">
        <v>2</v>
      </c>
      <c r="J146">
        <f t="shared" si="65"/>
        <v>136</v>
      </c>
      <c r="K146">
        <f ca="1" t="shared" si="67"/>
        <v>2</v>
      </c>
      <c r="L146">
        <f t="shared" si="68"/>
        <v>64</v>
      </c>
      <c r="M146">
        <f ca="1" t="shared" si="72"/>
        <v>4</v>
      </c>
      <c r="N146">
        <f ca="1" t="shared" si="72"/>
        <v>4</v>
      </c>
      <c r="O146">
        <f ca="1" t="shared" si="72"/>
        <v>0</v>
      </c>
      <c r="P146">
        <f ca="1" t="shared" si="72"/>
        <v>8</v>
      </c>
      <c r="Q146">
        <f ca="1" t="shared" si="72"/>
        <v>2</v>
      </c>
      <c r="R146">
        <f ca="1" t="shared" si="72"/>
        <v>9</v>
      </c>
      <c r="S146">
        <f ca="1" t="shared" si="71"/>
        <v>3</v>
      </c>
      <c r="T146">
        <f ca="1" t="shared" si="71"/>
        <v>0</v>
      </c>
      <c r="U146">
        <f t="shared" si="51"/>
        <v>4</v>
      </c>
      <c r="V146">
        <f t="shared" si="52"/>
        <v>4</v>
      </c>
      <c r="W146">
        <f t="shared" si="53"/>
        <v>2</v>
      </c>
      <c r="X146">
        <f t="shared" si="54"/>
        <v>8</v>
      </c>
      <c r="Y146">
        <f t="shared" si="55"/>
        <v>2</v>
      </c>
      <c r="Z146">
        <f t="shared" si="56"/>
        <v>9</v>
      </c>
      <c r="AA146">
        <f t="shared" si="57"/>
        <v>3</v>
      </c>
      <c r="AB146">
        <f t="shared" si="58"/>
        <v>2</v>
      </c>
      <c r="AC146">
        <f ca="1" t="shared" si="69"/>
        <v>45</v>
      </c>
      <c r="AD146">
        <f ca="1" t="shared" si="69"/>
        <v>13</v>
      </c>
      <c r="AE146">
        <f ca="1" t="shared" si="69"/>
        <v>32</v>
      </c>
      <c r="AF146">
        <f ca="1" t="shared" si="69"/>
        <v>55</v>
      </c>
      <c r="AG146">
        <f t="shared" si="60"/>
        <v>45</v>
      </c>
      <c r="AH146">
        <f t="shared" si="61"/>
        <v>13</v>
      </c>
      <c r="AI146">
        <f t="shared" si="62"/>
        <v>32</v>
      </c>
      <c r="AJ146">
        <f t="shared" si="63"/>
        <v>55</v>
      </c>
      <c r="AK146">
        <f t="shared" si="40"/>
        <v>26</v>
      </c>
      <c r="AL146">
        <f t="shared" si="41"/>
        <v>73</v>
      </c>
      <c r="AM146">
        <f t="shared" si="42"/>
        <v>75</v>
      </c>
      <c r="AN146" t="str">
        <f ca="1" t="shared" si="70"/>
        <v>back</v>
      </c>
      <c r="AO146" t="str">
        <f ca="1" t="shared" si="70"/>
        <v>back</v>
      </c>
      <c r="AP146" t="str">
        <f ca="1" t="shared" si="70"/>
        <v>front</v>
      </c>
      <c r="AQ146" t="str">
        <f ca="1" t="shared" si="70"/>
        <v>front</v>
      </c>
    </row>
    <row r="147" spans="1:43" ht="12.75">
      <c r="A147" t="str">
        <f t="shared" si="43"/>
        <v>Row 132: K36, 2-front-8, k50, 2-back-4, k to end. (136 sts)</v>
      </c>
      <c r="B147" t="str">
        <f t="shared" si="44"/>
        <v>K36</v>
      </c>
      <c r="C147" t="str">
        <f t="shared" si="45"/>
        <v>, 2-front-8</v>
      </c>
      <c r="D147" t="str">
        <f t="shared" si="46"/>
        <v>, k50, 2-back-4</v>
      </c>
      <c r="E147" t="str">
        <f t="shared" si="47"/>
        <v>, k64, 3-front-3</v>
      </c>
      <c r="F147" t="str">
        <f t="shared" si="48"/>
        <v>, k59, 5-front-3</v>
      </c>
      <c r="G147" t="str">
        <f t="shared" si="49"/>
        <v>, k to end. (136 sts)</v>
      </c>
      <c r="H147">
        <f t="shared" si="50"/>
        <v>132</v>
      </c>
      <c r="I147">
        <v>0</v>
      </c>
      <c r="J147">
        <f t="shared" si="65"/>
        <v>136</v>
      </c>
      <c r="K147">
        <f ca="1" t="shared" si="67"/>
        <v>2</v>
      </c>
      <c r="L147">
        <f t="shared" si="68"/>
        <v>64</v>
      </c>
      <c r="M147">
        <f ca="1" t="shared" si="72"/>
        <v>0</v>
      </c>
      <c r="N147">
        <f ca="1" t="shared" si="72"/>
        <v>8</v>
      </c>
      <c r="O147">
        <f ca="1" t="shared" si="72"/>
        <v>1</v>
      </c>
      <c r="P147">
        <f ca="1" t="shared" si="72"/>
        <v>4</v>
      </c>
      <c r="Q147">
        <f ca="1" t="shared" si="72"/>
        <v>3</v>
      </c>
      <c r="R147">
        <f ca="1" t="shared" si="72"/>
        <v>3</v>
      </c>
      <c r="S147">
        <f ca="1" t="shared" si="71"/>
        <v>5</v>
      </c>
      <c r="T147">
        <f ca="1" t="shared" si="71"/>
        <v>3</v>
      </c>
      <c r="U147">
        <f t="shared" si="51"/>
        <v>2</v>
      </c>
      <c r="V147">
        <f t="shared" si="52"/>
        <v>8</v>
      </c>
      <c r="W147">
        <f t="shared" si="53"/>
        <v>2</v>
      </c>
      <c r="X147">
        <f t="shared" si="54"/>
        <v>4</v>
      </c>
      <c r="Y147">
        <f t="shared" si="55"/>
        <v>3</v>
      </c>
      <c r="Z147">
        <f t="shared" si="56"/>
        <v>3</v>
      </c>
      <c r="AA147">
        <f t="shared" si="57"/>
        <v>5</v>
      </c>
      <c r="AB147">
        <f t="shared" si="58"/>
        <v>3</v>
      </c>
      <c r="AC147">
        <f ca="1" t="shared" si="69"/>
        <v>34</v>
      </c>
      <c r="AD147">
        <f ca="1" t="shared" si="69"/>
        <v>30</v>
      </c>
      <c r="AE147">
        <f ca="1" t="shared" si="69"/>
        <v>37</v>
      </c>
      <c r="AF147">
        <f ca="1" t="shared" si="69"/>
        <v>40</v>
      </c>
      <c r="AG147">
        <f t="shared" si="60"/>
        <v>34</v>
      </c>
      <c r="AH147">
        <f t="shared" si="61"/>
        <v>30</v>
      </c>
      <c r="AI147">
        <f t="shared" si="62"/>
        <v>37</v>
      </c>
      <c r="AJ147">
        <f t="shared" si="63"/>
        <v>40</v>
      </c>
      <c r="AK147">
        <f t="shared" si="40"/>
        <v>50</v>
      </c>
      <c r="AL147">
        <f t="shared" si="41"/>
        <v>64</v>
      </c>
      <c r="AM147">
        <f t="shared" si="42"/>
        <v>59</v>
      </c>
      <c r="AN147" t="str">
        <f ca="1" t="shared" si="70"/>
        <v>front</v>
      </c>
      <c r="AO147" t="str">
        <f ca="1" t="shared" si="70"/>
        <v>back</v>
      </c>
      <c r="AP147" t="str">
        <f ca="1" t="shared" si="70"/>
        <v>front</v>
      </c>
      <c r="AQ147" t="str">
        <f ca="1" t="shared" si="70"/>
        <v>front</v>
      </c>
    </row>
    <row r="148" spans="1:43" ht="12.75">
      <c r="A148" t="str">
        <f t="shared" si="43"/>
        <v>Row 134: K1, kfb, k102, 2-front-1, k to last 2 sts, kfb, k1. (138 sts)</v>
      </c>
      <c r="B148" t="str">
        <f t="shared" si="44"/>
        <v>K1, kfb, k102</v>
      </c>
      <c r="C148" t="str">
        <f t="shared" si="45"/>
        <v>, 2-front-1</v>
      </c>
      <c r="D148" t="str">
        <f t="shared" si="46"/>
        <v>, k132, 5-back-7</v>
      </c>
      <c r="E148" t="str">
        <f t="shared" si="47"/>
        <v>, k58, 6-back-2</v>
      </c>
      <c r="F148" t="str">
        <f t="shared" si="48"/>
        <v>, k134, 1-front-1</v>
      </c>
      <c r="G148" t="str">
        <f t="shared" si="49"/>
        <v>, k to last 2 sts, kfb, k1. (138 sts)</v>
      </c>
      <c r="H148">
        <f t="shared" si="50"/>
        <v>134</v>
      </c>
      <c r="I148">
        <v>2</v>
      </c>
      <c r="J148">
        <f t="shared" si="65"/>
        <v>138</v>
      </c>
      <c r="K148">
        <f ca="1">IF(RAND()&lt;J148/$J$2-INT(J148/$J$2),INT(J148/$J$2)+1,INT(J148/$J$2))</f>
        <v>1</v>
      </c>
      <c r="L148">
        <f>INT((J148-2*$J$3)/K148)</f>
        <v>130</v>
      </c>
      <c r="M148">
        <f ca="1" t="shared" si="72"/>
        <v>2</v>
      </c>
      <c r="N148">
        <f ca="1" t="shared" si="72"/>
        <v>0</v>
      </c>
      <c r="O148">
        <f ca="1" t="shared" si="72"/>
        <v>5</v>
      </c>
      <c r="P148">
        <f ca="1" t="shared" si="72"/>
        <v>7</v>
      </c>
      <c r="Q148">
        <f ca="1" t="shared" si="72"/>
        <v>6</v>
      </c>
      <c r="R148">
        <f ca="1" t="shared" si="72"/>
        <v>0</v>
      </c>
      <c r="S148">
        <f ca="1" t="shared" si="71"/>
        <v>1</v>
      </c>
      <c r="T148">
        <f ca="1" t="shared" si="71"/>
        <v>1</v>
      </c>
      <c r="U148">
        <f t="shared" si="51"/>
        <v>2</v>
      </c>
      <c r="V148">
        <f t="shared" si="52"/>
        <v>1</v>
      </c>
      <c r="W148">
        <f t="shared" si="53"/>
        <v>5</v>
      </c>
      <c r="X148">
        <f t="shared" si="54"/>
        <v>7</v>
      </c>
      <c r="Y148">
        <f t="shared" si="55"/>
        <v>6</v>
      </c>
      <c r="Z148">
        <f t="shared" si="56"/>
        <v>2</v>
      </c>
      <c r="AA148">
        <f t="shared" si="57"/>
        <v>1</v>
      </c>
      <c r="AB148">
        <f t="shared" si="58"/>
        <v>1</v>
      </c>
      <c r="AC148">
        <f ca="1" t="shared" si="69"/>
        <v>103</v>
      </c>
      <c r="AD148">
        <f ca="1" t="shared" si="69"/>
        <v>111</v>
      </c>
      <c r="AE148">
        <f ca="1" t="shared" si="69"/>
        <v>52</v>
      </c>
      <c r="AF148">
        <f ca="1" t="shared" si="69"/>
        <v>59</v>
      </c>
      <c r="AG148">
        <f t="shared" si="60"/>
        <v>103</v>
      </c>
      <c r="AH148">
        <f t="shared" si="61"/>
        <v>111</v>
      </c>
      <c r="AI148">
        <f t="shared" si="62"/>
        <v>52</v>
      </c>
      <c r="AJ148">
        <f t="shared" si="63"/>
        <v>59</v>
      </c>
      <c r="AK148">
        <f>$L148-(AG148+V148)+(AH148-W148)</f>
        <v>132</v>
      </c>
      <c r="AL148">
        <f>$L148-(AH148+X148)+(AI148-Y148)</f>
        <v>58</v>
      </c>
      <c r="AM148">
        <f>$L148-(AI148+Z148)+(AJ148-AA148)</f>
        <v>134</v>
      </c>
      <c r="AN148" t="str">
        <f ca="1" t="shared" si="70"/>
        <v>front</v>
      </c>
      <c r="AO148" t="str">
        <f ca="1" t="shared" si="70"/>
        <v>back</v>
      </c>
      <c r="AP148" t="str">
        <f ca="1" t="shared" si="70"/>
        <v>back</v>
      </c>
      <c r="AQ148" t="str">
        <f ca="1" t="shared" si="70"/>
        <v>front</v>
      </c>
    </row>
    <row r="149" spans="1:43" ht="12.75">
      <c r="A149" t="str">
        <f>IF(K149=1,CONCATENATE("Row ",H149,": ",B149,C149,G149),IF(K149=2,CONCATENATE("Row ",H149,": ",B149,C149,D149,G149),IF(K149=3,CONCATENATE("Row ",H149,": ",B149,C149,D149,E149,G149),CONCATENATE("Row ",H149,": ",B149,C149,D149,E149,F149,G149))))</f>
        <v>Row 136: K32, 2-front-2, k91, 3-front-3, k to end. (138 sts)</v>
      </c>
      <c r="B149" t="str">
        <f>IF(I149=0,CONCATENATE("K",4+AG149-U149),CONCATENATE("K1, kfb, k",1+AG149-U149))</f>
        <v>K32</v>
      </c>
      <c r="C149" t="str">
        <f>CONCATENATE(", ",U149,"-",AN149,"-",V149)</f>
        <v>, 2-front-2</v>
      </c>
      <c r="D149" t="str">
        <f>CONCATENATE(", k",AK149,", ",W149,"-",AO149,"-",X149)</f>
        <v>, k91, 3-front-3</v>
      </c>
      <c r="E149" t="str">
        <f>CONCATENATE(", k",AL149,", ",Y149,"-",AP149,"-",Z149)</f>
        <v>, k50, 6-back-5</v>
      </c>
      <c r="F149" t="str">
        <f>CONCATENATE(", k",AM149,", ",AA149,"-",AQ149,"-",AB149)</f>
        <v>, k26, 2-front-3</v>
      </c>
      <c r="G149" t="str">
        <f>IF(J149=J148,CONCATENATE(", k to end. (",J149," sts)"),CONCATENATE(", k to last 2 sts, kfb, k1. (",J149," sts)"))</f>
        <v>, k to end. (138 sts)</v>
      </c>
      <c r="H149">
        <f>2+ROW(A67)*2</f>
        <v>136</v>
      </c>
      <c r="I149">
        <v>0</v>
      </c>
      <c r="J149">
        <f t="shared" si="65"/>
        <v>138</v>
      </c>
      <c r="K149">
        <f ca="1">IF(RAND()&lt;J149/$J$2-INT(J149/$J$2),INT(J149/$J$2)+1,INT(J149/$J$2))</f>
        <v>2</v>
      </c>
      <c r="L149">
        <f>INT((J149-2*$J$3)/K149)</f>
        <v>65</v>
      </c>
      <c r="M149">
        <f ca="1" t="shared" si="72"/>
        <v>2</v>
      </c>
      <c r="N149">
        <f ca="1" t="shared" si="72"/>
        <v>2</v>
      </c>
      <c r="O149">
        <f ca="1" t="shared" si="72"/>
        <v>3</v>
      </c>
      <c r="P149">
        <f ca="1" t="shared" si="72"/>
        <v>3</v>
      </c>
      <c r="Q149">
        <f ca="1" t="shared" si="72"/>
        <v>6</v>
      </c>
      <c r="R149">
        <f ca="1" t="shared" si="72"/>
        <v>5</v>
      </c>
      <c r="S149">
        <f ca="1" t="shared" si="71"/>
        <v>0</v>
      </c>
      <c r="T149">
        <f ca="1" t="shared" si="71"/>
        <v>3</v>
      </c>
      <c r="U149">
        <f>IF(M149&lt;2,IF(N149&gt;2,2,1),M149)</f>
        <v>2</v>
      </c>
      <c r="V149">
        <f>IF(N149&lt;2,IF(M149&gt;2,2,1),N149)</f>
        <v>2</v>
      </c>
      <c r="W149">
        <f>IF(O149&lt;2,IF(P149&gt;2,2,1),O149)</f>
        <v>3</v>
      </c>
      <c r="X149">
        <f>IF(P149&lt;2,IF(O149&gt;2,2,1),P149)</f>
        <v>3</v>
      </c>
      <c r="Y149">
        <f>IF(Q149&lt;2,IF(R149&gt;2,2,1),Q149)</f>
        <v>6</v>
      </c>
      <c r="Z149">
        <f>IF(R149&lt;2,IF(Q149&gt;2,2,1),R149)</f>
        <v>5</v>
      </c>
      <c r="AA149">
        <f>IF(S149&lt;2,IF(T149&gt;2,2,1),S149)</f>
        <v>2</v>
      </c>
      <c r="AB149">
        <f>IF(T149&lt;2,IF(S149&gt;2,2,1),T149)</f>
        <v>3</v>
      </c>
      <c r="AC149">
        <f ca="1" t="shared" si="69"/>
        <v>30</v>
      </c>
      <c r="AD149">
        <f ca="1" t="shared" si="69"/>
        <v>61</v>
      </c>
      <c r="AE149">
        <f ca="1" t="shared" si="69"/>
        <v>55</v>
      </c>
      <c r="AF149">
        <f ca="1" t="shared" si="69"/>
        <v>23</v>
      </c>
      <c r="AG149">
        <f>IF(AC149-U149&lt;0,U149,IF(AC149+V149&gt;L149,L149-V149,AC149))</f>
        <v>30</v>
      </c>
      <c r="AH149">
        <f>IF(AD149-W149&lt;0,W149,IF(AD149+X149&gt;$L149,$L149-X149,AD149))</f>
        <v>61</v>
      </c>
      <c r="AI149">
        <f>IF(AE149-Y149&lt;0,Y149,IF(AE149+Z149&gt;$L149,$L149-Z149,AE149))</f>
        <v>55</v>
      </c>
      <c r="AJ149">
        <f>IF(AF149-AA149&lt;0,AA149,IF(AF149+AB149&gt;$L149,$L149-AB149,AF149))</f>
        <v>23</v>
      </c>
      <c r="AK149">
        <f>$L149-(AG149+V149)+(AH149-W149)</f>
        <v>91</v>
      </c>
      <c r="AL149">
        <f>$L149-(AH149+X149)+(AI149-Y149)</f>
        <v>50</v>
      </c>
      <c r="AM149">
        <f>$L149-(AI149+Z149)+(AJ149-AA149)</f>
        <v>26</v>
      </c>
      <c r="AN149" t="str">
        <f ca="1" t="shared" si="70"/>
        <v>front</v>
      </c>
      <c r="AO149" t="str">
        <f ca="1" t="shared" si="70"/>
        <v>front</v>
      </c>
      <c r="AP149" t="str">
        <f ca="1" t="shared" si="70"/>
        <v>back</v>
      </c>
      <c r="AQ149" t="str">
        <f ca="1" t="shared" si="70"/>
        <v>front</v>
      </c>
    </row>
    <row r="150" spans="1:43" ht="12.75">
      <c r="A150" t="str">
        <f>IF(K150=1,CONCATENATE("Row ",H150,": ",B150,C150,G150),IF(K150=2,CONCATENATE("Row ",H150,": ",B150,C150,D150,G150),IF(K150=3,CONCATENATE("Row ",H150,": ",B150,C150,D150,E150,G150),CONCATENATE("Row ",H150,": ",B150,C150,D150,E150,F150,G150))))</f>
        <v>Row 138: K1, kfb, k80, 4-front-2, k to last 2 sts, kfb, k1. (140 sts)</v>
      </c>
      <c r="B150" t="str">
        <f>IF(I150=0,CONCATENATE("K",4+AG150-U150),CONCATENATE("K1, kfb, k",1+AG150-U150))</f>
        <v>K1, kfb, k80</v>
      </c>
      <c r="C150" t="str">
        <f>CONCATENATE(", ",U150,"-",AN150,"-",V150)</f>
        <v>, 4-front-2</v>
      </c>
      <c r="D150" t="str">
        <f>CONCATENATE(", k",AK150,", ",W150,"-",AO150,"-",X150)</f>
        <v>, k127, 2-back-7</v>
      </c>
      <c r="E150" t="str">
        <f>CONCATENATE(", k",AL150,", ",Y150,"-",AP150,"-",Z150)</f>
        <v>, k85, 2-front-9</v>
      </c>
      <c r="F150" t="str">
        <f>CONCATENATE(", k",AM150,", ",AA150,"-",AQ150,"-",AB150)</f>
        <v>, k185, 1-back-2</v>
      </c>
      <c r="G150" t="str">
        <f>IF(J150=J149,CONCATENATE(", k to end. (",J150," sts)"),CONCATENATE(", k to last 2 sts, kfb, k1. (",J150," sts)"))</f>
        <v>, k to last 2 sts, kfb, k1. (140 sts)</v>
      </c>
      <c r="H150">
        <f>2+ROW(A68)*2</f>
        <v>138</v>
      </c>
      <c r="I150">
        <v>2</v>
      </c>
      <c r="J150">
        <f>J149+I150</f>
        <v>140</v>
      </c>
      <c r="K150">
        <f ca="1">IF(RAND()&lt;J150/$J$2-INT(J150/$J$2),INT(J150/$J$2)+1,INT(J150/$J$2))</f>
        <v>1</v>
      </c>
      <c r="L150">
        <f>INT((J150-2*$J$3)/K150)</f>
        <v>132</v>
      </c>
      <c r="M150">
        <f ca="1" t="shared" si="72"/>
        <v>4</v>
      </c>
      <c r="N150">
        <f ca="1" t="shared" si="72"/>
        <v>0</v>
      </c>
      <c r="O150">
        <f ca="1" t="shared" si="72"/>
        <v>2</v>
      </c>
      <c r="P150">
        <f ca="1" t="shared" si="72"/>
        <v>7</v>
      </c>
      <c r="Q150">
        <f ca="1" t="shared" si="72"/>
        <v>2</v>
      </c>
      <c r="R150">
        <f ca="1" t="shared" si="72"/>
        <v>9</v>
      </c>
      <c r="S150">
        <f ca="1" t="shared" si="71"/>
        <v>1</v>
      </c>
      <c r="T150">
        <f ca="1" t="shared" si="71"/>
        <v>2</v>
      </c>
      <c r="U150">
        <f>IF(M150&lt;2,IF(N150&gt;2,2,1),M150)</f>
        <v>4</v>
      </c>
      <c r="V150">
        <f>IF(N150&lt;2,IF(M150&gt;2,2,1),N150)</f>
        <v>2</v>
      </c>
      <c r="W150">
        <f>IF(O150&lt;2,IF(P150&gt;2,2,1),O150)</f>
        <v>2</v>
      </c>
      <c r="X150">
        <f>IF(P150&lt;2,IF(O150&gt;2,2,1),P150)</f>
        <v>7</v>
      </c>
      <c r="Y150">
        <f>IF(Q150&lt;2,IF(R150&gt;2,2,1),Q150)</f>
        <v>2</v>
      </c>
      <c r="Z150">
        <f>IF(R150&lt;2,IF(Q150&gt;2,2,1),R150)</f>
        <v>9</v>
      </c>
      <c r="AA150">
        <f>IF(S150&lt;2,IF(T150&gt;2,2,1),S150)</f>
        <v>1</v>
      </c>
      <c r="AB150">
        <f>IF(T150&lt;2,IF(S150&gt;2,2,1),T150)</f>
        <v>2</v>
      </c>
      <c r="AC150">
        <f ca="1" t="shared" si="69"/>
        <v>83</v>
      </c>
      <c r="AD150">
        <f ca="1" t="shared" si="69"/>
        <v>82</v>
      </c>
      <c r="AE150">
        <f ca="1" t="shared" si="69"/>
        <v>44</v>
      </c>
      <c r="AF150">
        <f ca="1" t="shared" si="69"/>
        <v>107</v>
      </c>
      <c r="AG150">
        <f>IF(AC150-U150&lt;0,U150,IF(AC150+V150&gt;L150,L150-V150,AC150))</f>
        <v>83</v>
      </c>
      <c r="AH150">
        <f>IF(AD150-W150&lt;0,W150,IF(AD150+X150&gt;$L150,$L150-X150,AD150))</f>
        <v>82</v>
      </c>
      <c r="AI150">
        <f>IF(AE150-Y150&lt;0,Y150,IF(AE150+Z150&gt;$L150,$L150-Z150,AE150))</f>
        <v>44</v>
      </c>
      <c r="AJ150">
        <f>IF(AF150-AA150&lt;0,AA150,IF(AF150+AB150&gt;$L150,$L150-AB150,AF150))</f>
        <v>107</v>
      </c>
      <c r="AK150">
        <f>$L150-(AG150+V150)+(AH150-W150)</f>
        <v>127</v>
      </c>
      <c r="AL150">
        <f>$L150-(AH150+X150)+(AI150-Y150)</f>
        <v>85</v>
      </c>
      <c r="AM150">
        <f>$L150-(AI150+Z150)+(AJ150-AA150)</f>
        <v>185</v>
      </c>
      <c r="AN150" t="str">
        <f ca="1" t="shared" si="70"/>
        <v>front</v>
      </c>
      <c r="AO150" t="str">
        <f ca="1" t="shared" si="70"/>
        <v>back</v>
      </c>
      <c r="AP150" t="str">
        <f ca="1" t="shared" si="70"/>
        <v>front</v>
      </c>
      <c r="AQ150" t="str">
        <f ca="1" t="shared" si="70"/>
        <v>back</v>
      </c>
    </row>
    <row r="151" spans="1:43" ht="12.75">
      <c r="A151" t="str">
        <f>IF(K151=1,CONCATENATE("Row ",H151,": ",B151,C151,G151),IF(K151=2,CONCATENATE("Row ",H151,": ",B151,C151,D151,G151),IF(K151=3,CONCATENATE("Row ",H151,": ",B151,C151,D151,E151,G151),CONCATENATE("Row ",H151,": ",B151,C151,D151,E151,F151,G151))))</f>
        <v>Row 140: K31, 5-back-9, k to end. (140 sts)</v>
      </c>
      <c r="B151" t="str">
        <f>IF(I151=0,CONCATENATE("K",4+AG151-U151),CONCATENATE("K1, kfb, k",1+AG151-U151))</f>
        <v>K31</v>
      </c>
      <c r="C151" t="str">
        <f>CONCATENATE(", ",U151,"-",AN151,"-",V151)</f>
        <v>, 5-back-9</v>
      </c>
      <c r="D151" t="str">
        <f>CONCATENATE(", k",AK151,", ",W151,"-",AO151,"-",X151)</f>
        <v>, k130, 8-front-9</v>
      </c>
      <c r="E151" t="str">
        <f>CONCATENATE(", k",AL151,", ",Y151,"-",AP151,"-",Z151)</f>
        <v>, k141, 7-back-5</v>
      </c>
      <c r="F151" t="str">
        <f>CONCATENATE(", k",AM151,", ",AA151,"-",AQ151,"-",AB151)</f>
        <v>, k62, 8-back-7</v>
      </c>
      <c r="G151" t="str">
        <f>IF(J151=J150,CONCATENATE(", k to end. (",J151," sts)"),CONCATENATE(", k to last 2 sts, kfb, k1. (",J151," sts)"))</f>
        <v>, k to end. (140 sts)</v>
      </c>
      <c r="H151">
        <f>2+ROW(A69)*2</f>
        <v>140</v>
      </c>
      <c r="I151">
        <v>0</v>
      </c>
      <c r="J151">
        <f>J150+I151</f>
        <v>140</v>
      </c>
      <c r="K151">
        <f ca="1">IF(RAND()&lt;J151/$J$2-INT(J151/$J$2),INT(J151/$J$2)+1,INT(J151/$J$2))</f>
        <v>1</v>
      </c>
      <c r="L151">
        <f>INT((J151-2*$J$3)/K151)</f>
        <v>132</v>
      </c>
      <c r="M151">
        <f ca="1" t="shared" si="72"/>
        <v>5</v>
      </c>
      <c r="N151">
        <f ca="1" t="shared" si="72"/>
        <v>9</v>
      </c>
      <c r="O151">
        <f ca="1" t="shared" si="72"/>
        <v>8</v>
      </c>
      <c r="P151">
        <f ca="1" t="shared" si="72"/>
        <v>9</v>
      </c>
      <c r="Q151">
        <f ca="1" t="shared" si="72"/>
        <v>7</v>
      </c>
      <c r="R151">
        <f ca="1" t="shared" si="72"/>
        <v>5</v>
      </c>
      <c r="S151">
        <f ca="1" t="shared" si="71"/>
        <v>8</v>
      </c>
      <c r="T151">
        <f ca="1" t="shared" si="71"/>
        <v>7</v>
      </c>
      <c r="U151">
        <f>IF(M151&lt;2,IF(N151&gt;2,2,1),M151)</f>
        <v>5</v>
      </c>
      <c r="V151">
        <f>IF(N151&lt;2,IF(M151&gt;2,2,1),N151)</f>
        <v>9</v>
      </c>
      <c r="W151">
        <f>IF(O151&lt;2,IF(P151&gt;2,2,1),O151)</f>
        <v>8</v>
      </c>
      <c r="X151">
        <f>IF(P151&lt;2,IF(O151&gt;2,2,1),P151)</f>
        <v>9</v>
      </c>
      <c r="Y151">
        <f>IF(Q151&lt;2,IF(R151&gt;2,2,1),Q151)</f>
        <v>7</v>
      </c>
      <c r="Z151">
        <f>IF(R151&lt;2,IF(Q151&gt;2,2,1),R151)</f>
        <v>5</v>
      </c>
      <c r="AA151">
        <f>IF(S151&lt;2,IF(T151&gt;2,2,1),S151)</f>
        <v>8</v>
      </c>
      <c r="AB151">
        <f>IF(T151&lt;2,IF(S151&gt;2,2,1),T151)</f>
        <v>7</v>
      </c>
      <c r="AC151">
        <f ca="1" t="shared" si="69"/>
        <v>32</v>
      </c>
      <c r="AD151">
        <f ca="1" t="shared" si="69"/>
        <v>47</v>
      </c>
      <c r="AE151">
        <f ca="1" t="shared" si="69"/>
        <v>72</v>
      </c>
      <c r="AF151">
        <f ca="1" t="shared" si="69"/>
        <v>15</v>
      </c>
      <c r="AG151">
        <f>IF(AC151-U151&lt;0,U151,IF(AC151+V151&gt;L151,L151-V151,AC151))</f>
        <v>32</v>
      </c>
      <c r="AH151">
        <f>IF(AD151-W151&lt;0,W151,IF(AD151+X151&gt;$L151,$L151-X151,AD151))</f>
        <v>47</v>
      </c>
      <c r="AI151">
        <f>IF(AE151-Y151&lt;0,Y151,IF(AE151+Z151&gt;$L151,$L151-Z151,AE151))</f>
        <v>72</v>
      </c>
      <c r="AJ151">
        <f>IF(AF151-AA151&lt;0,AA151,IF(AF151+AB151&gt;$L151,$L151-AB151,AF151))</f>
        <v>15</v>
      </c>
      <c r="AK151">
        <f>$L151-(AG151+V151)+(AH151-W151)</f>
        <v>130</v>
      </c>
      <c r="AL151">
        <f>$L151-(AH151+X151)+(AI151-Y151)</f>
        <v>141</v>
      </c>
      <c r="AM151">
        <f>$L151-(AI151+Z151)+(AJ151-AA151)</f>
        <v>62</v>
      </c>
      <c r="AN151" t="str">
        <f ca="1" t="shared" si="70"/>
        <v>back</v>
      </c>
      <c r="AO151" t="str">
        <f ca="1" t="shared" si="70"/>
        <v>front</v>
      </c>
      <c r="AP151" t="str">
        <f ca="1" t="shared" si="70"/>
        <v>back</v>
      </c>
      <c r="AQ151" t="str">
        <f ca="1" t="shared" si="70"/>
        <v>back</v>
      </c>
    </row>
    <row r="152" ht="12.75">
      <c r="A152" t="s">
        <v>27</v>
      </c>
    </row>
    <row r="154" spans="1:40" ht="12.75">
      <c r="A154" s="1" t="s">
        <v>24</v>
      </c>
      <c r="B154" t="s">
        <v>18</v>
      </c>
      <c r="C154" t="s">
        <v>14</v>
      </c>
      <c r="D154" t="s">
        <v>15</v>
      </c>
      <c r="E154" t="s">
        <v>16</v>
      </c>
      <c r="F154" t="s">
        <v>32</v>
      </c>
      <c r="G154" t="s">
        <v>17</v>
      </c>
      <c r="H154" t="s">
        <v>1</v>
      </c>
      <c r="J154" t="s">
        <v>0</v>
      </c>
      <c r="K154" t="s">
        <v>2</v>
      </c>
      <c r="U154" t="s">
        <v>8</v>
      </c>
      <c r="AC154" t="s">
        <v>4</v>
      </c>
      <c r="AG154" t="s">
        <v>5</v>
      </c>
      <c r="AK154" t="s">
        <v>7</v>
      </c>
      <c r="AN154" t="s">
        <v>6</v>
      </c>
    </row>
    <row r="155" spans="13:43" ht="12.75">
      <c r="M155" t="s">
        <v>9</v>
      </c>
      <c r="O155" t="s">
        <v>10</v>
      </c>
      <c r="Q155" t="s">
        <v>11</v>
      </c>
      <c r="S155" t="s">
        <v>29</v>
      </c>
      <c r="U155" t="s">
        <v>9</v>
      </c>
      <c r="W155" t="s">
        <v>10</v>
      </c>
      <c r="Y155" t="s">
        <v>11</v>
      </c>
      <c r="AA155" t="s">
        <v>29</v>
      </c>
      <c r="AC155" t="s">
        <v>9</v>
      </c>
      <c r="AD155" t="s">
        <v>10</v>
      </c>
      <c r="AE155" t="s">
        <v>11</v>
      </c>
      <c r="AF155" t="s">
        <v>29</v>
      </c>
      <c r="AG155" t="s">
        <v>9</v>
      </c>
      <c r="AH155" t="s">
        <v>10</v>
      </c>
      <c r="AI155" t="s">
        <v>11</v>
      </c>
      <c r="AJ155" t="s">
        <v>29</v>
      </c>
      <c r="AK155" t="s">
        <v>12</v>
      </c>
      <c r="AL155" t="s">
        <v>13</v>
      </c>
      <c r="AM155" t="s">
        <v>31</v>
      </c>
      <c r="AN155" t="s">
        <v>9</v>
      </c>
      <c r="AO155" t="s">
        <v>10</v>
      </c>
      <c r="AP155" t="s">
        <v>11</v>
      </c>
      <c r="AQ155" t="s">
        <v>29</v>
      </c>
    </row>
    <row r="156" ht="12.75">
      <c r="A156" t="str">
        <f>CONCATENATE("CO ",$M$2," sts.")</f>
        <v>CO 217 sts.</v>
      </c>
    </row>
    <row r="157" ht="12.75">
      <c r="A157" t="s">
        <v>20</v>
      </c>
    </row>
    <row r="158" spans="1:10" ht="12.75">
      <c r="A158" t="s">
        <v>21</v>
      </c>
      <c r="J158">
        <f aca="true" t="shared" si="73" ref="J158:J189">$M$2</f>
        <v>217</v>
      </c>
    </row>
    <row r="159" spans="1:43" ht="12.75">
      <c r="A159" t="str">
        <f aca="true" t="shared" si="74" ref="A159:A222">IF(K159=1,CONCATENATE("Row ",H159,": ",B159,C159,G159),IF(K159=2,CONCATENATE("Row ",H159,": ",B159,C159,D159,G159),IF(K159=3,CONCATENATE("Row ",H159,": ",B159,C159,D159,E159,G159),CONCATENATE("Row ",H159,": ",B159,C159,D159,E159,F159,G159))))</f>
        <v>Row 6: K14, 2-back-3, k46, 6-back-5, k47, 1-front-1, k37, 6-back-9, k to end.</v>
      </c>
      <c r="B159" t="str">
        <f>IF(J159=J158,CONCATENATE("K",4+AG159-U159),CONCATENATE("K1, kfb, k",1+AG159-U159))</f>
        <v>K14</v>
      </c>
      <c r="C159" t="str">
        <f>CONCATENATE(", ",U159,"-",AN159,"-",V159)</f>
        <v>, 2-back-3</v>
      </c>
      <c r="D159" t="str">
        <f>CONCATENATE(", k",AK159,", ",W159,"-",AO159,"-",X159)</f>
        <v>, k46, 6-back-5</v>
      </c>
      <c r="E159" t="str">
        <f>CONCATENATE(", k",AL159,", ",Y159,"-",AP159,"-",Z159)</f>
        <v>, k47, 1-front-1</v>
      </c>
      <c r="F159" t="str">
        <f aca="true" t="shared" si="75" ref="F159:F222">CONCATENATE(", k",AM159,", ",AA159,"-",AQ159,"-",AB159)</f>
        <v>, k37, 6-back-9</v>
      </c>
      <c r="G159" t="str">
        <f>IF(J159=J158,CONCATENATE(", k to end."),CONCATENATE(", k to last 2 sts, kfb, k1."))</f>
        <v>, k to end.</v>
      </c>
      <c r="H159">
        <f>2+ROW(A2)*2</f>
        <v>6</v>
      </c>
      <c r="J159">
        <f t="shared" si="73"/>
        <v>217</v>
      </c>
      <c r="K159">
        <f aca="true" ca="1" t="shared" si="76" ref="K159:K190">IF(RAND()&lt;J159/$J$1-INT(J159/$J$1),INT(J159/$J$1)+1,INT(J159/$J$1))</f>
        <v>4</v>
      </c>
      <c r="L159">
        <f aca="true" t="shared" si="77" ref="L159:L190">INT((J159-2*$J$3)/K159)</f>
        <v>52</v>
      </c>
      <c r="M159">
        <f aca="true" ca="1" t="shared" si="78" ref="M159:T159">INT(10*RAND())</f>
        <v>0</v>
      </c>
      <c r="N159">
        <f ca="1" t="shared" si="78"/>
        <v>3</v>
      </c>
      <c r="O159">
        <f ca="1" t="shared" si="78"/>
        <v>6</v>
      </c>
      <c r="P159">
        <f ca="1" t="shared" si="78"/>
        <v>5</v>
      </c>
      <c r="Q159">
        <f ca="1" t="shared" si="78"/>
        <v>1</v>
      </c>
      <c r="R159">
        <f ca="1" t="shared" si="78"/>
        <v>0</v>
      </c>
      <c r="S159">
        <f ca="1" t="shared" si="78"/>
        <v>6</v>
      </c>
      <c r="T159">
        <f ca="1" t="shared" si="78"/>
        <v>9</v>
      </c>
      <c r="U159">
        <f>IF(M159&lt;2,IF(N159&gt;2,2,1),M159)</f>
        <v>2</v>
      </c>
      <c r="V159">
        <f>IF(N159&lt;2,IF(M159&gt;2,2,1),N159)</f>
        <v>3</v>
      </c>
      <c r="W159">
        <f>IF(O159&lt;2,IF(P159&gt;2,2,1),O159)</f>
        <v>6</v>
      </c>
      <c r="X159">
        <f>IF(P159&lt;2,IF(O159&gt;2,2,1),P159)</f>
        <v>5</v>
      </c>
      <c r="Y159">
        <f>IF(Q159&lt;2,IF(R159&gt;2,2,1),Q159)</f>
        <v>1</v>
      </c>
      <c r="Z159">
        <f>IF(R159&lt;2,IF(Q159&gt;2,2,1),R159)</f>
        <v>1</v>
      </c>
      <c r="AA159">
        <f>IF(S159&lt;2,IF(T159&gt;2,2,1),S159)</f>
        <v>6</v>
      </c>
      <c r="AB159">
        <f>IF(T159&lt;2,IF(S159&gt;2,2,1),T159)</f>
        <v>9</v>
      </c>
      <c r="AC159">
        <f aca="true" ca="1" t="shared" si="79" ref="AC159:AF222">INT(RAND()*$L159)</f>
        <v>12</v>
      </c>
      <c r="AD159">
        <f ca="1" t="shared" si="79"/>
        <v>15</v>
      </c>
      <c r="AE159">
        <f ca="1" t="shared" si="79"/>
        <v>16</v>
      </c>
      <c r="AF159">
        <f ca="1" t="shared" si="79"/>
        <v>8</v>
      </c>
      <c r="AG159">
        <f aca="true" t="shared" si="80" ref="AG159:AG222">IF(AC159-U159&lt;0,U159,IF(AC159+V159&gt;L159,L159-V159,AC159))</f>
        <v>12</v>
      </c>
      <c r="AH159">
        <f aca="true" t="shared" si="81" ref="AH159:AH222">IF(AD159-W159&lt;0,W159,IF(AD159+X159&gt;$L159,$L159-X159,AD159))</f>
        <v>15</v>
      </c>
      <c r="AI159">
        <f aca="true" t="shared" si="82" ref="AI159:AI222">IF(AE159-Y159&lt;0,Y159,IF(AE159+Z159&gt;$L159,$L159-Z159,AE159))</f>
        <v>16</v>
      </c>
      <c r="AJ159">
        <f aca="true" t="shared" si="83" ref="AJ159:AJ222">IF(AF159-AA159&lt;0,AA159,IF(AF159+AB159&gt;$L159,$L159-AB159,AF159))</f>
        <v>8</v>
      </c>
      <c r="AK159">
        <f aca="true" t="shared" si="84" ref="AK159:AK222">$L159-(AG159+V159)+(AH159-W159)</f>
        <v>46</v>
      </c>
      <c r="AL159">
        <f aca="true" t="shared" si="85" ref="AL159:AL222">$L159-(AH159+X159)+(AI159-Y159)</f>
        <v>47</v>
      </c>
      <c r="AM159">
        <f aca="true" t="shared" si="86" ref="AM159:AM222">$L159-(AI159+Z159)+(AJ159-AA159)</f>
        <v>37</v>
      </c>
      <c r="AN159" t="str">
        <f ca="1">IF(RAND()&gt;0.5,"back","front")</f>
        <v>back</v>
      </c>
      <c r="AO159" t="str">
        <f ca="1">IF(RAND()&gt;0.5,"back","front")</f>
        <v>back</v>
      </c>
      <c r="AP159" t="str">
        <f ca="1">IF(RAND()&gt;0.5,"back","front")</f>
        <v>front</v>
      </c>
      <c r="AQ159" t="str">
        <f aca="true" ca="1" t="shared" si="87" ref="AQ159:AQ222">IF(RAND()&gt;0.5,"back","front")</f>
        <v>back</v>
      </c>
    </row>
    <row r="160" spans="1:43" ht="12.75">
      <c r="A160" t="str">
        <f t="shared" si="74"/>
        <v>Row 8: K35, 4-back-8, k9, 5-front-4, k68, 1-back-1, k66, 2-back-1, k to end.</v>
      </c>
      <c r="B160" t="str">
        <f aca="true" t="shared" si="88" ref="B160:B223">IF(J160=J159,CONCATENATE("K",4+AG160-U160),CONCATENATE("K1, kfb, k",1+AG160-U160))</f>
        <v>K35</v>
      </c>
      <c r="C160" t="str">
        <f aca="true" t="shared" si="89" ref="C160:C223">CONCATENATE(", ",U160,"-",AN160,"-",V160)</f>
        <v>, 4-back-8</v>
      </c>
      <c r="D160" t="str">
        <f aca="true" t="shared" si="90" ref="D160:D223">CONCATENATE(", k",AK160,", ",W160,"-",AO160,"-",X160)</f>
        <v>, k9, 5-front-4</v>
      </c>
      <c r="E160" t="str">
        <f aca="true" t="shared" si="91" ref="E160:E223">CONCATENATE(", k",AL160,", ",Y160,"-",AP160,"-",Z160)</f>
        <v>, k68, 1-back-1</v>
      </c>
      <c r="F160" t="str">
        <f t="shared" si="75"/>
        <v>, k66, 2-back-1</v>
      </c>
      <c r="G160" t="str">
        <f aca="true" t="shared" si="92" ref="G160:G223">IF(J160=J159,CONCATENATE(", k to end."),CONCATENATE(", k to last 2 sts, kfb, k1."))</f>
        <v>, k to end.</v>
      </c>
      <c r="H160">
        <f aca="true" t="shared" si="93" ref="H160:H223">2+ROW(A3)*2</f>
        <v>8</v>
      </c>
      <c r="J160">
        <f t="shared" si="73"/>
        <v>217</v>
      </c>
      <c r="K160">
        <f ca="1" t="shared" si="76"/>
        <v>4</v>
      </c>
      <c r="L160">
        <f t="shared" si="77"/>
        <v>52</v>
      </c>
      <c r="M160">
        <f aca="true" ca="1" t="shared" si="94" ref="M160:T191">INT(10*RAND())</f>
        <v>4</v>
      </c>
      <c r="N160">
        <f ca="1" t="shared" si="94"/>
        <v>8</v>
      </c>
      <c r="O160">
        <f ca="1" t="shared" si="94"/>
        <v>5</v>
      </c>
      <c r="P160">
        <f ca="1" t="shared" si="94"/>
        <v>4</v>
      </c>
      <c r="Q160">
        <f ca="1" t="shared" si="94"/>
        <v>0</v>
      </c>
      <c r="R160">
        <f ca="1" t="shared" si="94"/>
        <v>1</v>
      </c>
      <c r="S160">
        <f aca="true" ca="1" t="shared" si="95" ref="S160:T174">INT(10*RAND())</f>
        <v>2</v>
      </c>
      <c r="T160">
        <f ca="1" t="shared" si="95"/>
        <v>0</v>
      </c>
      <c r="U160">
        <f aca="true" t="shared" si="96" ref="U160:U223">IF(M160&lt;2,IF(N160&gt;2,2,1),M160)</f>
        <v>4</v>
      </c>
      <c r="V160">
        <f aca="true" t="shared" si="97" ref="V160:V223">IF(N160&lt;2,IF(M160&gt;2,2,1),N160)</f>
        <v>8</v>
      </c>
      <c r="W160">
        <f aca="true" t="shared" si="98" ref="W160:W223">IF(O160&lt;2,IF(P160&gt;2,2,1),O160)</f>
        <v>5</v>
      </c>
      <c r="X160">
        <f aca="true" t="shared" si="99" ref="X160:X223">IF(P160&lt;2,IF(O160&gt;2,2,1),P160)</f>
        <v>4</v>
      </c>
      <c r="Y160">
        <f aca="true" t="shared" si="100" ref="Y160:Y223">IF(Q160&lt;2,IF(R160&gt;2,2,1),Q160)</f>
        <v>1</v>
      </c>
      <c r="Z160">
        <f aca="true" t="shared" si="101" ref="Z160:Z223">IF(R160&lt;2,IF(Q160&gt;2,2,1),R160)</f>
        <v>1</v>
      </c>
      <c r="AA160">
        <f aca="true" t="shared" si="102" ref="AA160:AA223">IF(S160&lt;2,IF(T160&gt;2,2,1),S160)</f>
        <v>2</v>
      </c>
      <c r="AB160">
        <f aca="true" t="shared" si="103" ref="AB160:AB223">IF(T160&lt;2,IF(S160&gt;2,2,1),T160)</f>
        <v>1</v>
      </c>
      <c r="AC160">
        <f ca="1" t="shared" si="79"/>
        <v>35</v>
      </c>
      <c r="AD160">
        <f ca="1" t="shared" si="79"/>
        <v>2</v>
      </c>
      <c r="AE160">
        <f ca="1" t="shared" si="79"/>
        <v>26</v>
      </c>
      <c r="AF160">
        <f ca="1" t="shared" si="79"/>
        <v>43</v>
      </c>
      <c r="AG160">
        <f t="shared" si="80"/>
        <v>35</v>
      </c>
      <c r="AH160">
        <f t="shared" si="81"/>
        <v>5</v>
      </c>
      <c r="AI160">
        <f t="shared" si="82"/>
        <v>26</v>
      </c>
      <c r="AJ160">
        <f t="shared" si="83"/>
        <v>43</v>
      </c>
      <c r="AK160">
        <f t="shared" si="84"/>
        <v>9</v>
      </c>
      <c r="AL160">
        <f t="shared" si="85"/>
        <v>68</v>
      </c>
      <c r="AM160">
        <f t="shared" si="86"/>
        <v>66</v>
      </c>
      <c r="AN160" t="str">
        <f aca="true" ca="1" t="shared" si="104" ref="AN160:AP191">IF(RAND()&gt;0.5,"back","front")</f>
        <v>back</v>
      </c>
      <c r="AO160" t="str">
        <f ca="1" t="shared" si="104"/>
        <v>front</v>
      </c>
      <c r="AP160" t="str">
        <f ca="1" t="shared" si="104"/>
        <v>back</v>
      </c>
      <c r="AQ160" t="str">
        <f ca="1" t="shared" si="87"/>
        <v>back</v>
      </c>
    </row>
    <row r="161" spans="1:43" ht="12.75">
      <c r="A161" t="str">
        <f t="shared" si="74"/>
        <v>Row 10: K48, 6-front-2, k13, 8-back-5, k42, 8-front-3, k26, 5-front-6, k to end.</v>
      </c>
      <c r="B161" t="str">
        <f t="shared" si="88"/>
        <v>K48</v>
      </c>
      <c r="C161" t="str">
        <f t="shared" si="89"/>
        <v>, 6-front-2</v>
      </c>
      <c r="D161" t="str">
        <f t="shared" si="90"/>
        <v>, k13, 8-back-5</v>
      </c>
      <c r="E161" t="str">
        <f t="shared" si="91"/>
        <v>, k42, 8-front-3</v>
      </c>
      <c r="F161" t="str">
        <f t="shared" si="75"/>
        <v>, k26, 5-front-6</v>
      </c>
      <c r="G161" t="str">
        <f t="shared" si="92"/>
        <v>, k to end.</v>
      </c>
      <c r="H161">
        <f t="shared" si="93"/>
        <v>10</v>
      </c>
      <c r="J161">
        <f t="shared" si="73"/>
        <v>217</v>
      </c>
      <c r="K161">
        <f ca="1" t="shared" si="76"/>
        <v>4</v>
      </c>
      <c r="L161">
        <f t="shared" si="77"/>
        <v>52</v>
      </c>
      <c r="M161">
        <f ca="1" t="shared" si="94"/>
        <v>6</v>
      </c>
      <c r="N161">
        <f ca="1" t="shared" si="94"/>
        <v>1</v>
      </c>
      <c r="O161">
        <f ca="1" t="shared" si="94"/>
        <v>8</v>
      </c>
      <c r="P161">
        <f ca="1" t="shared" si="94"/>
        <v>5</v>
      </c>
      <c r="Q161">
        <f ca="1" t="shared" si="94"/>
        <v>8</v>
      </c>
      <c r="R161">
        <f ca="1" t="shared" si="94"/>
        <v>3</v>
      </c>
      <c r="S161">
        <f ca="1" t="shared" si="95"/>
        <v>5</v>
      </c>
      <c r="T161">
        <f ca="1" t="shared" si="95"/>
        <v>6</v>
      </c>
      <c r="U161">
        <f t="shared" si="96"/>
        <v>6</v>
      </c>
      <c r="V161">
        <f t="shared" si="97"/>
        <v>2</v>
      </c>
      <c r="W161">
        <f t="shared" si="98"/>
        <v>8</v>
      </c>
      <c r="X161">
        <f t="shared" si="99"/>
        <v>5</v>
      </c>
      <c r="Y161">
        <f t="shared" si="100"/>
        <v>8</v>
      </c>
      <c r="Z161">
        <f t="shared" si="101"/>
        <v>3</v>
      </c>
      <c r="AA161">
        <f t="shared" si="102"/>
        <v>5</v>
      </c>
      <c r="AB161">
        <f t="shared" si="103"/>
        <v>6</v>
      </c>
      <c r="AC161">
        <f ca="1" t="shared" si="79"/>
        <v>51</v>
      </c>
      <c r="AD161">
        <f ca="1" t="shared" si="79"/>
        <v>21</v>
      </c>
      <c r="AE161">
        <f ca="1" t="shared" si="79"/>
        <v>24</v>
      </c>
      <c r="AF161">
        <f ca="1" t="shared" si="79"/>
        <v>6</v>
      </c>
      <c r="AG161">
        <f t="shared" si="80"/>
        <v>50</v>
      </c>
      <c r="AH161">
        <f t="shared" si="81"/>
        <v>21</v>
      </c>
      <c r="AI161">
        <f t="shared" si="82"/>
        <v>24</v>
      </c>
      <c r="AJ161">
        <f t="shared" si="83"/>
        <v>6</v>
      </c>
      <c r="AK161">
        <f t="shared" si="84"/>
        <v>13</v>
      </c>
      <c r="AL161">
        <f t="shared" si="85"/>
        <v>42</v>
      </c>
      <c r="AM161">
        <f t="shared" si="86"/>
        <v>26</v>
      </c>
      <c r="AN161" t="str">
        <f ca="1" t="shared" si="104"/>
        <v>front</v>
      </c>
      <c r="AO161" t="str">
        <f ca="1" t="shared" si="104"/>
        <v>back</v>
      </c>
      <c r="AP161" t="str">
        <f ca="1" t="shared" si="104"/>
        <v>front</v>
      </c>
      <c r="AQ161" t="str">
        <f ca="1" t="shared" si="87"/>
        <v>front</v>
      </c>
    </row>
    <row r="162" spans="1:43" ht="12.75">
      <c r="A162" t="str">
        <f t="shared" si="74"/>
        <v>Row 12: K38, 8-front-2, k11, 5-front-2, k45, 5-back-8, k55, 2-front-5, k to end.</v>
      </c>
      <c r="B162" t="str">
        <f t="shared" si="88"/>
        <v>K38</v>
      </c>
      <c r="C162" t="str">
        <f t="shared" si="89"/>
        <v>, 8-front-2</v>
      </c>
      <c r="D162" t="str">
        <f t="shared" si="90"/>
        <v>, k11, 5-front-2</v>
      </c>
      <c r="E162" t="str">
        <f t="shared" si="91"/>
        <v>, k45, 5-back-8</v>
      </c>
      <c r="F162" t="str">
        <f t="shared" si="75"/>
        <v>, k55, 2-front-5</v>
      </c>
      <c r="G162" t="str">
        <f t="shared" si="92"/>
        <v>, k to end.</v>
      </c>
      <c r="H162">
        <f t="shared" si="93"/>
        <v>12</v>
      </c>
      <c r="J162">
        <f t="shared" si="73"/>
        <v>217</v>
      </c>
      <c r="K162">
        <f ca="1" t="shared" si="76"/>
        <v>4</v>
      </c>
      <c r="L162">
        <f t="shared" si="77"/>
        <v>52</v>
      </c>
      <c r="M162">
        <f ca="1" t="shared" si="94"/>
        <v>8</v>
      </c>
      <c r="N162">
        <f ca="1" t="shared" si="94"/>
        <v>1</v>
      </c>
      <c r="O162">
        <f ca="1" t="shared" si="94"/>
        <v>5</v>
      </c>
      <c r="P162">
        <f ca="1" t="shared" si="94"/>
        <v>1</v>
      </c>
      <c r="Q162">
        <f ca="1" t="shared" si="94"/>
        <v>5</v>
      </c>
      <c r="R162">
        <f ca="1" t="shared" si="94"/>
        <v>8</v>
      </c>
      <c r="S162">
        <f ca="1" t="shared" si="95"/>
        <v>2</v>
      </c>
      <c r="T162">
        <f ca="1" t="shared" si="95"/>
        <v>5</v>
      </c>
      <c r="U162">
        <f t="shared" si="96"/>
        <v>8</v>
      </c>
      <c r="V162">
        <f t="shared" si="97"/>
        <v>2</v>
      </c>
      <c r="W162">
        <f t="shared" si="98"/>
        <v>5</v>
      </c>
      <c r="X162">
        <f t="shared" si="99"/>
        <v>2</v>
      </c>
      <c r="Y162">
        <f t="shared" si="100"/>
        <v>5</v>
      </c>
      <c r="Z162">
        <f t="shared" si="101"/>
        <v>8</v>
      </c>
      <c r="AA162">
        <f t="shared" si="102"/>
        <v>2</v>
      </c>
      <c r="AB162">
        <f t="shared" si="103"/>
        <v>5</v>
      </c>
      <c r="AC162">
        <f ca="1" t="shared" si="79"/>
        <v>42</v>
      </c>
      <c r="AD162">
        <f ca="1" t="shared" si="79"/>
        <v>8</v>
      </c>
      <c r="AE162">
        <f ca="1" t="shared" si="79"/>
        <v>8</v>
      </c>
      <c r="AF162">
        <f ca="1" t="shared" si="79"/>
        <v>21</v>
      </c>
      <c r="AG162">
        <f t="shared" si="80"/>
        <v>42</v>
      </c>
      <c r="AH162">
        <f t="shared" si="81"/>
        <v>8</v>
      </c>
      <c r="AI162">
        <f t="shared" si="82"/>
        <v>8</v>
      </c>
      <c r="AJ162">
        <f t="shared" si="83"/>
        <v>21</v>
      </c>
      <c r="AK162">
        <f t="shared" si="84"/>
        <v>11</v>
      </c>
      <c r="AL162">
        <f t="shared" si="85"/>
        <v>45</v>
      </c>
      <c r="AM162">
        <f t="shared" si="86"/>
        <v>55</v>
      </c>
      <c r="AN162" t="str">
        <f ca="1" t="shared" si="104"/>
        <v>front</v>
      </c>
      <c r="AO162" t="str">
        <f ca="1" t="shared" si="104"/>
        <v>front</v>
      </c>
      <c r="AP162" t="str">
        <f ca="1" t="shared" si="104"/>
        <v>back</v>
      </c>
      <c r="AQ162" t="str">
        <f ca="1" t="shared" si="87"/>
        <v>front</v>
      </c>
    </row>
    <row r="163" spans="1:43" ht="12.75">
      <c r="A163" t="str">
        <f t="shared" si="74"/>
        <v>Row 14: K27, 6-front-3, k62, 1-back-1, k35, 9-front-5, k50, 9-front-4, k to end.</v>
      </c>
      <c r="B163" t="str">
        <f t="shared" si="88"/>
        <v>K27</v>
      </c>
      <c r="C163" t="str">
        <f t="shared" si="89"/>
        <v>, 6-front-3</v>
      </c>
      <c r="D163" t="str">
        <f t="shared" si="90"/>
        <v>, k62, 1-back-1</v>
      </c>
      <c r="E163" t="str">
        <f t="shared" si="91"/>
        <v>, k35, 9-front-5</v>
      </c>
      <c r="F163" t="str">
        <f t="shared" si="75"/>
        <v>, k50, 9-front-4</v>
      </c>
      <c r="G163" t="str">
        <f t="shared" si="92"/>
        <v>, k to end.</v>
      </c>
      <c r="H163">
        <f t="shared" si="93"/>
        <v>14</v>
      </c>
      <c r="J163">
        <f t="shared" si="73"/>
        <v>217</v>
      </c>
      <c r="K163">
        <f ca="1" t="shared" si="76"/>
        <v>4</v>
      </c>
      <c r="L163">
        <f t="shared" si="77"/>
        <v>52</v>
      </c>
      <c r="M163">
        <f ca="1" t="shared" si="94"/>
        <v>6</v>
      </c>
      <c r="N163">
        <f ca="1" t="shared" si="94"/>
        <v>3</v>
      </c>
      <c r="O163">
        <f ca="1" t="shared" si="94"/>
        <v>0</v>
      </c>
      <c r="P163">
        <f ca="1" t="shared" si="94"/>
        <v>1</v>
      </c>
      <c r="Q163">
        <f ca="1" t="shared" si="94"/>
        <v>9</v>
      </c>
      <c r="R163">
        <f ca="1" t="shared" si="94"/>
        <v>5</v>
      </c>
      <c r="S163">
        <f ca="1" t="shared" si="95"/>
        <v>9</v>
      </c>
      <c r="T163">
        <f ca="1" t="shared" si="95"/>
        <v>4</v>
      </c>
      <c r="U163">
        <f t="shared" si="96"/>
        <v>6</v>
      </c>
      <c r="V163">
        <f t="shared" si="97"/>
        <v>3</v>
      </c>
      <c r="W163">
        <f t="shared" si="98"/>
        <v>1</v>
      </c>
      <c r="X163">
        <f t="shared" si="99"/>
        <v>1</v>
      </c>
      <c r="Y163">
        <f t="shared" si="100"/>
        <v>9</v>
      </c>
      <c r="Z163">
        <f t="shared" si="101"/>
        <v>5</v>
      </c>
      <c r="AA163">
        <f t="shared" si="102"/>
        <v>9</v>
      </c>
      <c r="AB163">
        <f t="shared" si="103"/>
        <v>4</v>
      </c>
      <c r="AC163">
        <f ca="1" t="shared" si="79"/>
        <v>29</v>
      </c>
      <c r="AD163">
        <f ca="1" t="shared" si="79"/>
        <v>43</v>
      </c>
      <c r="AE163">
        <f ca="1" t="shared" si="79"/>
        <v>36</v>
      </c>
      <c r="AF163">
        <f ca="1" t="shared" si="79"/>
        <v>48</v>
      </c>
      <c r="AG163">
        <f t="shared" si="80"/>
        <v>29</v>
      </c>
      <c r="AH163">
        <f t="shared" si="81"/>
        <v>43</v>
      </c>
      <c r="AI163">
        <f t="shared" si="82"/>
        <v>36</v>
      </c>
      <c r="AJ163">
        <f t="shared" si="83"/>
        <v>48</v>
      </c>
      <c r="AK163">
        <f t="shared" si="84"/>
        <v>62</v>
      </c>
      <c r="AL163">
        <f t="shared" si="85"/>
        <v>35</v>
      </c>
      <c r="AM163">
        <f t="shared" si="86"/>
        <v>50</v>
      </c>
      <c r="AN163" t="str">
        <f ca="1" t="shared" si="104"/>
        <v>front</v>
      </c>
      <c r="AO163" t="str">
        <f ca="1" t="shared" si="104"/>
        <v>back</v>
      </c>
      <c r="AP163" t="str">
        <f ca="1" t="shared" si="104"/>
        <v>front</v>
      </c>
      <c r="AQ163" t="str">
        <f ca="1" t="shared" si="87"/>
        <v>front</v>
      </c>
    </row>
    <row r="164" spans="1:43" ht="12.75">
      <c r="A164" t="str">
        <f t="shared" si="74"/>
        <v>Row 16: K33, 2-front-3, k18, 4-front-2, k92, 2-front-4, k29, 2-front-6, k to end.</v>
      </c>
      <c r="B164" t="str">
        <f t="shared" si="88"/>
        <v>K33</v>
      </c>
      <c r="C164" t="str">
        <f t="shared" si="89"/>
        <v>, 2-front-3</v>
      </c>
      <c r="D164" t="str">
        <f t="shared" si="90"/>
        <v>, k18, 4-front-2</v>
      </c>
      <c r="E164" t="str">
        <f t="shared" si="91"/>
        <v>, k92, 2-front-4</v>
      </c>
      <c r="F164" t="str">
        <f t="shared" si="75"/>
        <v>, k29, 2-front-6</v>
      </c>
      <c r="G164" t="str">
        <f t="shared" si="92"/>
        <v>, k to end.</v>
      </c>
      <c r="H164">
        <f t="shared" si="93"/>
        <v>16</v>
      </c>
      <c r="J164">
        <f t="shared" si="73"/>
        <v>217</v>
      </c>
      <c r="K164">
        <f ca="1" t="shared" si="76"/>
        <v>4</v>
      </c>
      <c r="L164">
        <f t="shared" si="77"/>
        <v>52</v>
      </c>
      <c r="M164">
        <f ca="1" t="shared" si="94"/>
        <v>0</v>
      </c>
      <c r="N164">
        <f ca="1" t="shared" si="94"/>
        <v>3</v>
      </c>
      <c r="O164">
        <f ca="1" t="shared" si="94"/>
        <v>4</v>
      </c>
      <c r="P164">
        <f ca="1" t="shared" si="94"/>
        <v>2</v>
      </c>
      <c r="Q164">
        <f ca="1" t="shared" si="94"/>
        <v>0</v>
      </c>
      <c r="R164">
        <f ca="1" t="shared" si="94"/>
        <v>4</v>
      </c>
      <c r="S164">
        <f ca="1" t="shared" si="95"/>
        <v>2</v>
      </c>
      <c r="T164">
        <f ca="1" t="shared" si="95"/>
        <v>6</v>
      </c>
      <c r="U164">
        <f t="shared" si="96"/>
        <v>2</v>
      </c>
      <c r="V164">
        <f t="shared" si="97"/>
        <v>3</v>
      </c>
      <c r="W164">
        <f t="shared" si="98"/>
        <v>4</v>
      </c>
      <c r="X164">
        <f t="shared" si="99"/>
        <v>2</v>
      </c>
      <c r="Y164">
        <f t="shared" si="100"/>
        <v>2</v>
      </c>
      <c r="Z164">
        <f t="shared" si="101"/>
        <v>4</v>
      </c>
      <c r="AA164">
        <f t="shared" si="102"/>
        <v>2</v>
      </c>
      <c r="AB164">
        <f t="shared" si="103"/>
        <v>6</v>
      </c>
      <c r="AC164">
        <f ca="1" t="shared" si="79"/>
        <v>31</v>
      </c>
      <c r="AD164">
        <f ca="1" t="shared" si="79"/>
        <v>2</v>
      </c>
      <c r="AE164">
        <f ca="1" t="shared" si="79"/>
        <v>49</v>
      </c>
      <c r="AF164">
        <f ca="1" t="shared" si="79"/>
        <v>31</v>
      </c>
      <c r="AG164">
        <f t="shared" si="80"/>
        <v>31</v>
      </c>
      <c r="AH164">
        <f t="shared" si="81"/>
        <v>4</v>
      </c>
      <c r="AI164">
        <f t="shared" si="82"/>
        <v>48</v>
      </c>
      <c r="AJ164">
        <f t="shared" si="83"/>
        <v>31</v>
      </c>
      <c r="AK164">
        <f t="shared" si="84"/>
        <v>18</v>
      </c>
      <c r="AL164">
        <f t="shared" si="85"/>
        <v>92</v>
      </c>
      <c r="AM164">
        <f t="shared" si="86"/>
        <v>29</v>
      </c>
      <c r="AN164" t="str">
        <f ca="1" t="shared" si="104"/>
        <v>front</v>
      </c>
      <c r="AO164" t="str">
        <f ca="1" t="shared" si="104"/>
        <v>front</v>
      </c>
      <c r="AP164" t="str">
        <f ca="1" t="shared" si="104"/>
        <v>front</v>
      </c>
      <c r="AQ164" t="str">
        <f ca="1" t="shared" si="87"/>
        <v>front</v>
      </c>
    </row>
    <row r="165" spans="1:43" ht="12.75">
      <c r="A165" t="str">
        <f t="shared" si="74"/>
        <v>Row 18: K36, 2-back-9, k47, 8-back-5, k29, 6-front-9, k13, 9-front-3, k to end.</v>
      </c>
      <c r="B165" t="str">
        <f t="shared" si="88"/>
        <v>K36</v>
      </c>
      <c r="C165" t="str">
        <f t="shared" si="89"/>
        <v>, 2-back-9</v>
      </c>
      <c r="D165" t="str">
        <f t="shared" si="90"/>
        <v>, k47, 8-back-5</v>
      </c>
      <c r="E165" t="str">
        <f t="shared" si="91"/>
        <v>, k29, 6-front-9</v>
      </c>
      <c r="F165" t="str">
        <f t="shared" si="75"/>
        <v>, k13, 9-front-3</v>
      </c>
      <c r="G165" t="str">
        <f t="shared" si="92"/>
        <v>, k to end.</v>
      </c>
      <c r="H165">
        <f t="shared" si="93"/>
        <v>18</v>
      </c>
      <c r="J165">
        <f t="shared" si="73"/>
        <v>217</v>
      </c>
      <c r="K165">
        <f ca="1" t="shared" si="76"/>
        <v>4</v>
      </c>
      <c r="L165">
        <f t="shared" si="77"/>
        <v>52</v>
      </c>
      <c r="M165">
        <f ca="1" t="shared" si="94"/>
        <v>1</v>
      </c>
      <c r="N165">
        <f ca="1" t="shared" si="94"/>
        <v>9</v>
      </c>
      <c r="O165">
        <f ca="1" t="shared" si="94"/>
        <v>8</v>
      </c>
      <c r="P165">
        <f ca="1" t="shared" si="94"/>
        <v>5</v>
      </c>
      <c r="Q165">
        <f ca="1" t="shared" si="94"/>
        <v>6</v>
      </c>
      <c r="R165">
        <f ca="1" t="shared" si="94"/>
        <v>9</v>
      </c>
      <c r="S165">
        <f ca="1" t="shared" si="95"/>
        <v>9</v>
      </c>
      <c r="T165">
        <f ca="1" t="shared" si="95"/>
        <v>3</v>
      </c>
      <c r="U165">
        <f t="shared" si="96"/>
        <v>2</v>
      </c>
      <c r="V165">
        <f t="shared" si="97"/>
        <v>9</v>
      </c>
      <c r="W165">
        <f t="shared" si="98"/>
        <v>8</v>
      </c>
      <c r="X165">
        <f t="shared" si="99"/>
        <v>5</v>
      </c>
      <c r="Y165">
        <f t="shared" si="100"/>
        <v>6</v>
      </c>
      <c r="Z165">
        <f t="shared" si="101"/>
        <v>9</v>
      </c>
      <c r="AA165">
        <f t="shared" si="102"/>
        <v>9</v>
      </c>
      <c r="AB165">
        <f t="shared" si="103"/>
        <v>3</v>
      </c>
      <c r="AC165">
        <f ca="1" t="shared" si="79"/>
        <v>34</v>
      </c>
      <c r="AD165">
        <f ca="1" t="shared" si="79"/>
        <v>46</v>
      </c>
      <c r="AE165">
        <f ca="1" t="shared" si="79"/>
        <v>34</v>
      </c>
      <c r="AF165">
        <f ca="1" t="shared" si="79"/>
        <v>13</v>
      </c>
      <c r="AG165">
        <f t="shared" si="80"/>
        <v>34</v>
      </c>
      <c r="AH165">
        <f t="shared" si="81"/>
        <v>46</v>
      </c>
      <c r="AI165">
        <f t="shared" si="82"/>
        <v>34</v>
      </c>
      <c r="AJ165">
        <f t="shared" si="83"/>
        <v>13</v>
      </c>
      <c r="AK165">
        <f t="shared" si="84"/>
        <v>47</v>
      </c>
      <c r="AL165">
        <f t="shared" si="85"/>
        <v>29</v>
      </c>
      <c r="AM165">
        <f t="shared" si="86"/>
        <v>13</v>
      </c>
      <c r="AN165" t="str">
        <f ca="1" t="shared" si="104"/>
        <v>back</v>
      </c>
      <c r="AO165" t="str">
        <f ca="1" t="shared" si="104"/>
        <v>back</v>
      </c>
      <c r="AP165" t="str">
        <f ca="1" t="shared" si="104"/>
        <v>front</v>
      </c>
      <c r="AQ165" t="str">
        <f ca="1" t="shared" si="87"/>
        <v>front</v>
      </c>
    </row>
    <row r="166" spans="1:43" ht="12.75">
      <c r="A166" t="str">
        <f t="shared" si="74"/>
        <v>Row 20: K65, 6-front-2, k17, 7-front-5, k59, 8-back-2, k to end.</v>
      </c>
      <c r="B166" t="str">
        <f t="shared" si="88"/>
        <v>K65</v>
      </c>
      <c r="C166" t="str">
        <f t="shared" si="89"/>
        <v>, 6-front-2</v>
      </c>
      <c r="D166" t="str">
        <f t="shared" si="90"/>
        <v>, k17, 7-front-5</v>
      </c>
      <c r="E166" t="str">
        <f t="shared" si="91"/>
        <v>, k59, 8-back-2</v>
      </c>
      <c r="F166" t="str">
        <f t="shared" si="75"/>
        <v>, k57, 4-front-2</v>
      </c>
      <c r="G166" t="str">
        <f t="shared" si="92"/>
        <v>, k to end.</v>
      </c>
      <c r="H166">
        <f t="shared" si="93"/>
        <v>20</v>
      </c>
      <c r="J166">
        <f t="shared" si="73"/>
        <v>217</v>
      </c>
      <c r="K166">
        <f ca="1" t="shared" si="76"/>
        <v>3</v>
      </c>
      <c r="L166">
        <f t="shared" si="77"/>
        <v>69</v>
      </c>
      <c r="M166">
        <f ca="1" t="shared" si="94"/>
        <v>6</v>
      </c>
      <c r="N166">
        <f ca="1" t="shared" si="94"/>
        <v>1</v>
      </c>
      <c r="O166">
        <f ca="1" t="shared" si="94"/>
        <v>7</v>
      </c>
      <c r="P166">
        <f ca="1" t="shared" si="94"/>
        <v>5</v>
      </c>
      <c r="Q166">
        <f ca="1" t="shared" si="94"/>
        <v>8</v>
      </c>
      <c r="R166">
        <f ca="1" t="shared" si="94"/>
        <v>2</v>
      </c>
      <c r="S166">
        <f ca="1" t="shared" si="95"/>
        <v>4</v>
      </c>
      <c r="T166">
        <f ca="1" t="shared" si="95"/>
        <v>0</v>
      </c>
      <c r="U166">
        <f t="shared" si="96"/>
        <v>6</v>
      </c>
      <c r="V166">
        <f t="shared" si="97"/>
        <v>2</v>
      </c>
      <c r="W166">
        <f t="shared" si="98"/>
        <v>7</v>
      </c>
      <c r="X166">
        <f t="shared" si="99"/>
        <v>5</v>
      </c>
      <c r="Y166">
        <f t="shared" si="100"/>
        <v>8</v>
      </c>
      <c r="Z166">
        <f t="shared" si="101"/>
        <v>2</v>
      </c>
      <c r="AA166">
        <f t="shared" si="102"/>
        <v>4</v>
      </c>
      <c r="AB166">
        <f t="shared" si="103"/>
        <v>2</v>
      </c>
      <c r="AC166">
        <f ca="1" t="shared" si="79"/>
        <v>67</v>
      </c>
      <c r="AD166">
        <f ca="1" t="shared" si="79"/>
        <v>24</v>
      </c>
      <c r="AE166">
        <f ca="1" t="shared" si="79"/>
        <v>27</v>
      </c>
      <c r="AF166">
        <f ca="1" t="shared" si="79"/>
        <v>21</v>
      </c>
      <c r="AG166">
        <f t="shared" si="80"/>
        <v>67</v>
      </c>
      <c r="AH166">
        <f t="shared" si="81"/>
        <v>24</v>
      </c>
      <c r="AI166">
        <f t="shared" si="82"/>
        <v>27</v>
      </c>
      <c r="AJ166">
        <f t="shared" si="83"/>
        <v>21</v>
      </c>
      <c r="AK166">
        <f t="shared" si="84"/>
        <v>17</v>
      </c>
      <c r="AL166">
        <f t="shared" si="85"/>
        <v>59</v>
      </c>
      <c r="AM166">
        <f t="shared" si="86"/>
        <v>57</v>
      </c>
      <c r="AN166" t="str">
        <f ca="1" t="shared" si="104"/>
        <v>front</v>
      </c>
      <c r="AO166" t="str">
        <f ca="1" t="shared" si="104"/>
        <v>front</v>
      </c>
      <c r="AP166" t="str">
        <f ca="1" t="shared" si="104"/>
        <v>back</v>
      </c>
      <c r="AQ166" t="str">
        <f ca="1" t="shared" si="87"/>
        <v>front</v>
      </c>
    </row>
    <row r="167" spans="1:43" ht="12.75">
      <c r="A167" t="str">
        <f t="shared" si="74"/>
        <v>Row 22: K16, 6-back-7, k43, 8-front-2, k54, 6-front-3, k47, 2-back-9, k to end.</v>
      </c>
      <c r="B167" t="str">
        <f t="shared" si="88"/>
        <v>K16</v>
      </c>
      <c r="C167" t="str">
        <f t="shared" si="89"/>
        <v>, 6-back-7</v>
      </c>
      <c r="D167" t="str">
        <f t="shared" si="90"/>
        <v>, k43, 8-front-2</v>
      </c>
      <c r="E167" t="str">
        <f t="shared" si="91"/>
        <v>, k54, 6-front-3</v>
      </c>
      <c r="F167" t="str">
        <f t="shared" si="75"/>
        <v>, k47, 2-back-9</v>
      </c>
      <c r="G167" t="str">
        <f t="shared" si="92"/>
        <v>, k to end.</v>
      </c>
      <c r="H167">
        <f t="shared" si="93"/>
        <v>22</v>
      </c>
      <c r="J167">
        <f t="shared" si="73"/>
        <v>217</v>
      </c>
      <c r="K167">
        <f ca="1" t="shared" si="76"/>
        <v>4</v>
      </c>
      <c r="L167">
        <f t="shared" si="77"/>
        <v>52</v>
      </c>
      <c r="M167">
        <f ca="1" t="shared" si="94"/>
        <v>6</v>
      </c>
      <c r="N167">
        <f ca="1" t="shared" si="94"/>
        <v>7</v>
      </c>
      <c r="O167">
        <f ca="1" t="shared" si="94"/>
        <v>8</v>
      </c>
      <c r="P167">
        <f ca="1" t="shared" si="94"/>
        <v>0</v>
      </c>
      <c r="Q167">
        <f ca="1" t="shared" si="94"/>
        <v>6</v>
      </c>
      <c r="R167">
        <f ca="1" t="shared" si="94"/>
        <v>3</v>
      </c>
      <c r="S167">
        <f ca="1" t="shared" si="95"/>
        <v>1</v>
      </c>
      <c r="T167">
        <f ca="1" t="shared" si="95"/>
        <v>9</v>
      </c>
      <c r="U167">
        <f t="shared" si="96"/>
        <v>6</v>
      </c>
      <c r="V167">
        <f t="shared" si="97"/>
        <v>7</v>
      </c>
      <c r="W167">
        <f t="shared" si="98"/>
        <v>8</v>
      </c>
      <c r="X167">
        <f t="shared" si="99"/>
        <v>2</v>
      </c>
      <c r="Y167">
        <f t="shared" si="100"/>
        <v>6</v>
      </c>
      <c r="Z167">
        <f t="shared" si="101"/>
        <v>3</v>
      </c>
      <c r="AA167">
        <f t="shared" si="102"/>
        <v>2</v>
      </c>
      <c r="AB167">
        <f t="shared" si="103"/>
        <v>9</v>
      </c>
      <c r="AC167">
        <f ca="1" t="shared" si="79"/>
        <v>18</v>
      </c>
      <c r="AD167">
        <f ca="1" t="shared" si="79"/>
        <v>24</v>
      </c>
      <c r="AE167">
        <f ca="1" t="shared" si="79"/>
        <v>34</v>
      </c>
      <c r="AF167">
        <f ca="1" t="shared" si="79"/>
        <v>34</v>
      </c>
      <c r="AG167">
        <f t="shared" si="80"/>
        <v>18</v>
      </c>
      <c r="AH167">
        <f t="shared" si="81"/>
        <v>24</v>
      </c>
      <c r="AI167">
        <f t="shared" si="82"/>
        <v>34</v>
      </c>
      <c r="AJ167">
        <f t="shared" si="83"/>
        <v>34</v>
      </c>
      <c r="AK167">
        <f t="shared" si="84"/>
        <v>43</v>
      </c>
      <c r="AL167">
        <f t="shared" si="85"/>
        <v>54</v>
      </c>
      <c r="AM167">
        <f t="shared" si="86"/>
        <v>47</v>
      </c>
      <c r="AN167" t="str">
        <f ca="1" t="shared" si="104"/>
        <v>back</v>
      </c>
      <c r="AO167" t="str">
        <f ca="1" t="shared" si="104"/>
        <v>front</v>
      </c>
      <c r="AP167" t="str">
        <f ca="1" t="shared" si="104"/>
        <v>front</v>
      </c>
      <c r="AQ167" t="str">
        <f ca="1" t="shared" si="87"/>
        <v>back</v>
      </c>
    </row>
    <row r="168" spans="1:43" ht="12.75">
      <c r="A168" t="str">
        <f t="shared" si="74"/>
        <v>Row 24: K54, 3-back-2, k72, 2-front-9, k39, 9-front-2, k to end.</v>
      </c>
      <c r="B168" t="str">
        <f t="shared" si="88"/>
        <v>K54</v>
      </c>
      <c r="C168" t="str">
        <f t="shared" si="89"/>
        <v>, 3-back-2</v>
      </c>
      <c r="D168" t="str">
        <f t="shared" si="90"/>
        <v>, k72, 2-front-9</v>
      </c>
      <c r="E168" t="str">
        <f t="shared" si="91"/>
        <v>, k39, 9-front-2</v>
      </c>
      <c r="F168" t="str">
        <f t="shared" si="75"/>
        <v>, k20, 5-back-8</v>
      </c>
      <c r="G168" t="str">
        <f t="shared" si="92"/>
        <v>, k to end.</v>
      </c>
      <c r="H168">
        <f t="shared" si="93"/>
        <v>24</v>
      </c>
      <c r="J168">
        <f t="shared" si="73"/>
        <v>217</v>
      </c>
      <c r="K168">
        <f ca="1" t="shared" si="76"/>
        <v>3</v>
      </c>
      <c r="L168">
        <f t="shared" si="77"/>
        <v>69</v>
      </c>
      <c r="M168">
        <f ca="1" t="shared" si="94"/>
        <v>3</v>
      </c>
      <c r="N168">
        <f ca="1" t="shared" si="94"/>
        <v>0</v>
      </c>
      <c r="O168">
        <f ca="1" t="shared" si="94"/>
        <v>0</v>
      </c>
      <c r="P168">
        <f ca="1" t="shared" si="94"/>
        <v>9</v>
      </c>
      <c r="Q168">
        <f ca="1" t="shared" si="94"/>
        <v>9</v>
      </c>
      <c r="R168">
        <f ca="1" t="shared" si="94"/>
        <v>1</v>
      </c>
      <c r="S168">
        <f ca="1" t="shared" si="95"/>
        <v>5</v>
      </c>
      <c r="T168">
        <f ca="1" t="shared" si="95"/>
        <v>8</v>
      </c>
      <c r="U168">
        <f t="shared" si="96"/>
        <v>3</v>
      </c>
      <c r="V168">
        <f t="shared" si="97"/>
        <v>2</v>
      </c>
      <c r="W168">
        <f t="shared" si="98"/>
        <v>2</v>
      </c>
      <c r="X168">
        <f t="shared" si="99"/>
        <v>9</v>
      </c>
      <c r="Y168">
        <f t="shared" si="100"/>
        <v>9</v>
      </c>
      <c r="Z168">
        <f t="shared" si="101"/>
        <v>2</v>
      </c>
      <c r="AA168">
        <f t="shared" si="102"/>
        <v>5</v>
      </c>
      <c r="AB168">
        <f t="shared" si="103"/>
        <v>8</v>
      </c>
      <c r="AC168">
        <f ca="1" t="shared" si="79"/>
        <v>53</v>
      </c>
      <c r="AD168">
        <f ca="1" t="shared" si="79"/>
        <v>67</v>
      </c>
      <c r="AE168">
        <f ca="1" t="shared" si="79"/>
        <v>48</v>
      </c>
      <c r="AF168">
        <f ca="1" t="shared" si="79"/>
        <v>6</v>
      </c>
      <c r="AG168">
        <f t="shared" si="80"/>
        <v>53</v>
      </c>
      <c r="AH168">
        <f t="shared" si="81"/>
        <v>60</v>
      </c>
      <c r="AI168">
        <f t="shared" si="82"/>
        <v>48</v>
      </c>
      <c r="AJ168">
        <f t="shared" si="83"/>
        <v>6</v>
      </c>
      <c r="AK168">
        <f t="shared" si="84"/>
        <v>72</v>
      </c>
      <c r="AL168">
        <f t="shared" si="85"/>
        <v>39</v>
      </c>
      <c r="AM168">
        <f t="shared" si="86"/>
        <v>20</v>
      </c>
      <c r="AN168" t="str">
        <f ca="1" t="shared" si="104"/>
        <v>back</v>
      </c>
      <c r="AO168" t="str">
        <f ca="1" t="shared" si="104"/>
        <v>front</v>
      </c>
      <c r="AP168" t="str">
        <f ca="1" t="shared" si="104"/>
        <v>front</v>
      </c>
      <c r="AQ168" t="str">
        <f ca="1" t="shared" si="87"/>
        <v>back</v>
      </c>
    </row>
    <row r="169" spans="1:43" ht="12.75">
      <c r="A169" t="str">
        <f t="shared" si="74"/>
        <v>Row 26: K21, 4-back-2, k67, 3-back-3, k54, 2-back-3, k1, 9-back-2, k to end.</v>
      </c>
      <c r="B169" t="str">
        <f t="shared" si="88"/>
        <v>K21</v>
      </c>
      <c r="C169" t="str">
        <f t="shared" si="89"/>
        <v>, 4-back-2</v>
      </c>
      <c r="D169" t="str">
        <f t="shared" si="90"/>
        <v>, k67, 3-back-3</v>
      </c>
      <c r="E169" t="str">
        <f t="shared" si="91"/>
        <v>, k54, 2-back-3</v>
      </c>
      <c r="F169" t="str">
        <f t="shared" si="75"/>
        <v>, k1, 9-back-2</v>
      </c>
      <c r="G169" t="str">
        <f t="shared" si="92"/>
        <v>, k to end.</v>
      </c>
      <c r="H169">
        <f t="shared" si="93"/>
        <v>26</v>
      </c>
      <c r="J169">
        <f t="shared" si="73"/>
        <v>217</v>
      </c>
      <c r="K169">
        <f ca="1" t="shared" si="76"/>
        <v>4</v>
      </c>
      <c r="L169">
        <f t="shared" si="77"/>
        <v>52</v>
      </c>
      <c r="M169">
        <f ca="1" t="shared" si="94"/>
        <v>4</v>
      </c>
      <c r="N169">
        <f ca="1" t="shared" si="94"/>
        <v>0</v>
      </c>
      <c r="O169">
        <f ca="1" t="shared" si="94"/>
        <v>3</v>
      </c>
      <c r="P169">
        <f ca="1" t="shared" si="94"/>
        <v>3</v>
      </c>
      <c r="Q169">
        <f ca="1" t="shared" si="94"/>
        <v>1</v>
      </c>
      <c r="R169">
        <f ca="1" t="shared" si="94"/>
        <v>3</v>
      </c>
      <c r="S169">
        <f ca="1" t="shared" si="95"/>
        <v>9</v>
      </c>
      <c r="T169">
        <f ca="1" t="shared" si="95"/>
        <v>2</v>
      </c>
      <c r="U169">
        <f t="shared" si="96"/>
        <v>4</v>
      </c>
      <c r="V169">
        <f t="shared" si="97"/>
        <v>2</v>
      </c>
      <c r="W169">
        <f t="shared" si="98"/>
        <v>3</v>
      </c>
      <c r="X169">
        <f t="shared" si="99"/>
        <v>3</v>
      </c>
      <c r="Y169">
        <f t="shared" si="100"/>
        <v>2</v>
      </c>
      <c r="Z169">
        <f t="shared" si="101"/>
        <v>3</v>
      </c>
      <c r="AA169">
        <f t="shared" si="102"/>
        <v>9</v>
      </c>
      <c r="AB169">
        <f t="shared" si="103"/>
        <v>2</v>
      </c>
      <c r="AC169">
        <f ca="1" t="shared" si="79"/>
        <v>21</v>
      </c>
      <c r="AD169">
        <f ca="1" t="shared" si="79"/>
        <v>41</v>
      </c>
      <c r="AE169">
        <f ca="1" t="shared" si="79"/>
        <v>48</v>
      </c>
      <c r="AF169">
        <f ca="1" t="shared" si="79"/>
        <v>8</v>
      </c>
      <c r="AG169">
        <f t="shared" si="80"/>
        <v>21</v>
      </c>
      <c r="AH169">
        <f t="shared" si="81"/>
        <v>41</v>
      </c>
      <c r="AI169">
        <f t="shared" si="82"/>
        <v>48</v>
      </c>
      <c r="AJ169">
        <f t="shared" si="83"/>
        <v>9</v>
      </c>
      <c r="AK169">
        <f t="shared" si="84"/>
        <v>67</v>
      </c>
      <c r="AL169">
        <f t="shared" si="85"/>
        <v>54</v>
      </c>
      <c r="AM169">
        <f t="shared" si="86"/>
        <v>1</v>
      </c>
      <c r="AN169" t="str">
        <f ca="1" t="shared" si="104"/>
        <v>back</v>
      </c>
      <c r="AO169" t="str">
        <f ca="1" t="shared" si="104"/>
        <v>back</v>
      </c>
      <c r="AP169" t="str">
        <f ca="1" t="shared" si="104"/>
        <v>back</v>
      </c>
      <c r="AQ169" t="str">
        <f ca="1" t="shared" si="87"/>
        <v>back</v>
      </c>
    </row>
    <row r="170" spans="1:43" ht="12.75">
      <c r="A170" t="str">
        <f t="shared" si="74"/>
        <v>Row 28: K46, 9-front-5, k72, 6-front-4, k57, 5-back-4, k to end.</v>
      </c>
      <c r="B170" t="str">
        <f t="shared" si="88"/>
        <v>K46</v>
      </c>
      <c r="C170" t="str">
        <f t="shared" si="89"/>
        <v>, 9-front-5</v>
      </c>
      <c r="D170" t="str">
        <f t="shared" si="90"/>
        <v>, k72, 6-front-4</v>
      </c>
      <c r="E170" t="str">
        <f t="shared" si="91"/>
        <v>, k57, 5-back-4</v>
      </c>
      <c r="F170" t="str">
        <f t="shared" si="75"/>
        <v>, k41, 9-back-6</v>
      </c>
      <c r="G170" t="str">
        <f t="shared" si="92"/>
        <v>, k to end.</v>
      </c>
      <c r="H170">
        <f t="shared" si="93"/>
        <v>28</v>
      </c>
      <c r="J170">
        <f t="shared" si="73"/>
        <v>217</v>
      </c>
      <c r="K170">
        <f ca="1" t="shared" si="76"/>
        <v>3</v>
      </c>
      <c r="L170">
        <f t="shared" si="77"/>
        <v>69</v>
      </c>
      <c r="M170">
        <f ca="1" t="shared" si="94"/>
        <v>9</v>
      </c>
      <c r="N170">
        <f ca="1" t="shared" si="94"/>
        <v>5</v>
      </c>
      <c r="O170">
        <f ca="1" t="shared" si="94"/>
        <v>6</v>
      </c>
      <c r="P170">
        <f ca="1" t="shared" si="94"/>
        <v>4</v>
      </c>
      <c r="Q170">
        <f ca="1" t="shared" si="94"/>
        <v>5</v>
      </c>
      <c r="R170">
        <f ca="1" t="shared" si="94"/>
        <v>4</v>
      </c>
      <c r="S170">
        <f ca="1" t="shared" si="95"/>
        <v>9</v>
      </c>
      <c r="T170">
        <f ca="1" t="shared" si="95"/>
        <v>6</v>
      </c>
      <c r="U170">
        <f t="shared" si="96"/>
        <v>9</v>
      </c>
      <c r="V170">
        <f t="shared" si="97"/>
        <v>5</v>
      </c>
      <c r="W170">
        <f t="shared" si="98"/>
        <v>6</v>
      </c>
      <c r="X170">
        <f t="shared" si="99"/>
        <v>4</v>
      </c>
      <c r="Y170">
        <f t="shared" si="100"/>
        <v>5</v>
      </c>
      <c r="Z170">
        <f t="shared" si="101"/>
        <v>4</v>
      </c>
      <c r="AA170">
        <f t="shared" si="102"/>
        <v>9</v>
      </c>
      <c r="AB170">
        <f t="shared" si="103"/>
        <v>6</v>
      </c>
      <c r="AC170">
        <f ca="1" t="shared" si="79"/>
        <v>51</v>
      </c>
      <c r="AD170">
        <f ca="1" t="shared" si="79"/>
        <v>68</v>
      </c>
      <c r="AE170">
        <f ca="1" t="shared" si="79"/>
        <v>62</v>
      </c>
      <c r="AF170">
        <f ca="1" t="shared" si="79"/>
        <v>47</v>
      </c>
      <c r="AG170">
        <f t="shared" si="80"/>
        <v>51</v>
      </c>
      <c r="AH170">
        <f t="shared" si="81"/>
        <v>65</v>
      </c>
      <c r="AI170">
        <f t="shared" si="82"/>
        <v>62</v>
      </c>
      <c r="AJ170">
        <f t="shared" si="83"/>
        <v>47</v>
      </c>
      <c r="AK170">
        <f t="shared" si="84"/>
        <v>72</v>
      </c>
      <c r="AL170">
        <f t="shared" si="85"/>
        <v>57</v>
      </c>
      <c r="AM170">
        <f t="shared" si="86"/>
        <v>41</v>
      </c>
      <c r="AN170" t="str">
        <f ca="1" t="shared" si="104"/>
        <v>front</v>
      </c>
      <c r="AO170" t="str">
        <f ca="1" t="shared" si="104"/>
        <v>front</v>
      </c>
      <c r="AP170" t="str">
        <f ca="1" t="shared" si="104"/>
        <v>back</v>
      </c>
      <c r="AQ170" t="str">
        <f ca="1" t="shared" si="87"/>
        <v>back</v>
      </c>
    </row>
    <row r="171" spans="1:43" ht="12.75">
      <c r="A171" t="str">
        <f t="shared" si="74"/>
        <v>Row 30: K12, 9-front-2, k62, 4-front-3, k33, 2-front-8, k51, 6-back-2, k to end.</v>
      </c>
      <c r="B171" t="str">
        <f t="shared" si="88"/>
        <v>K12</v>
      </c>
      <c r="C171" t="str">
        <f t="shared" si="89"/>
        <v>, 9-front-2</v>
      </c>
      <c r="D171" t="str">
        <f t="shared" si="90"/>
        <v>, k62, 4-front-3</v>
      </c>
      <c r="E171" t="str">
        <f t="shared" si="91"/>
        <v>, k33, 2-front-8</v>
      </c>
      <c r="F171" t="str">
        <f t="shared" si="75"/>
        <v>, k51, 6-back-2</v>
      </c>
      <c r="G171" t="str">
        <f t="shared" si="92"/>
        <v>, k to end.</v>
      </c>
      <c r="H171">
        <f t="shared" si="93"/>
        <v>30</v>
      </c>
      <c r="J171">
        <f t="shared" si="73"/>
        <v>217</v>
      </c>
      <c r="K171">
        <f ca="1" t="shared" si="76"/>
        <v>4</v>
      </c>
      <c r="L171">
        <f t="shared" si="77"/>
        <v>52</v>
      </c>
      <c r="M171">
        <f ca="1" t="shared" si="94"/>
        <v>9</v>
      </c>
      <c r="N171">
        <f ca="1" t="shared" si="94"/>
        <v>2</v>
      </c>
      <c r="O171">
        <f ca="1" t="shared" si="94"/>
        <v>4</v>
      </c>
      <c r="P171">
        <f ca="1" t="shared" si="94"/>
        <v>3</v>
      </c>
      <c r="Q171">
        <f ca="1" t="shared" si="94"/>
        <v>1</v>
      </c>
      <c r="R171">
        <f ca="1" t="shared" si="94"/>
        <v>8</v>
      </c>
      <c r="S171">
        <f ca="1" t="shared" si="95"/>
        <v>6</v>
      </c>
      <c r="T171">
        <f ca="1" t="shared" si="95"/>
        <v>1</v>
      </c>
      <c r="U171">
        <f t="shared" si="96"/>
        <v>9</v>
      </c>
      <c r="V171">
        <f t="shared" si="97"/>
        <v>2</v>
      </c>
      <c r="W171">
        <f t="shared" si="98"/>
        <v>4</v>
      </c>
      <c r="X171">
        <f t="shared" si="99"/>
        <v>3</v>
      </c>
      <c r="Y171">
        <f t="shared" si="100"/>
        <v>2</v>
      </c>
      <c r="Z171">
        <f t="shared" si="101"/>
        <v>8</v>
      </c>
      <c r="AA171">
        <f t="shared" si="102"/>
        <v>6</v>
      </c>
      <c r="AB171">
        <f t="shared" si="103"/>
        <v>2</v>
      </c>
      <c r="AC171">
        <f ca="1" t="shared" si="79"/>
        <v>17</v>
      </c>
      <c r="AD171">
        <f ca="1" t="shared" si="79"/>
        <v>33</v>
      </c>
      <c r="AE171">
        <f ca="1" t="shared" si="79"/>
        <v>19</v>
      </c>
      <c r="AF171">
        <f ca="1" t="shared" si="79"/>
        <v>32</v>
      </c>
      <c r="AG171">
        <f t="shared" si="80"/>
        <v>17</v>
      </c>
      <c r="AH171">
        <f t="shared" si="81"/>
        <v>33</v>
      </c>
      <c r="AI171">
        <f t="shared" si="82"/>
        <v>19</v>
      </c>
      <c r="AJ171">
        <f t="shared" si="83"/>
        <v>32</v>
      </c>
      <c r="AK171">
        <f t="shared" si="84"/>
        <v>62</v>
      </c>
      <c r="AL171">
        <f t="shared" si="85"/>
        <v>33</v>
      </c>
      <c r="AM171">
        <f t="shared" si="86"/>
        <v>51</v>
      </c>
      <c r="AN171" t="str">
        <f ca="1" t="shared" si="104"/>
        <v>front</v>
      </c>
      <c r="AO171" t="str">
        <f ca="1" t="shared" si="104"/>
        <v>front</v>
      </c>
      <c r="AP171" t="str">
        <f ca="1" t="shared" si="104"/>
        <v>front</v>
      </c>
      <c r="AQ171" t="str">
        <f ca="1" t="shared" si="87"/>
        <v>back</v>
      </c>
    </row>
    <row r="172" spans="1:43" ht="12.75">
      <c r="A172" t="str">
        <f t="shared" si="74"/>
        <v>Row 32: K9, 6-back-8, k33, 6-front-9, k71, 9-back-8, k21, 5-front-2, k to end.</v>
      </c>
      <c r="B172" t="str">
        <f t="shared" si="88"/>
        <v>K9</v>
      </c>
      <c r="C172" t="str">
        <f t="shared" si="89"/>
        <v>, 6-back-8</v>
      </c>
      <c r="D172" t="str">
        <f t="shared" si="90"/>
        <v>, k33, 6-front-9</v>
      </c>
      <c r="E172" t="str">
        <f t="shared" si="91"/>
        <v>, k71, 9-back-8</v>
      </c>
      <c r="F172" t="str">
        <f t="shared" si="75"/>
        <v>, k21, 5-front-2</v>
      </c>
      <c r="G172" t="str">
        <f t="shared" si="92"/>
        <v>, k to end.</v>
      </c>
      <c r="H172">
        <f t="shared" si="93"/>
        <v>32</v>
      </c>
      <c r="J172">
        <f t="shared" si="73"/>
        <v>217</v>
      </c>
      <c r="K172">
        <f ca="1" t="shared" si="76"/>
        <v>4</v>
      </c>
      <c r="L172">
        <f t="shared" si="77"/>
        <v>52</v>
      </c>
      <c r="M172">
        <f ca="1" t="shared" si="94"/>
        <v>6</v>
      </c>
      <c r="N172">
        <f ca="1" t="shared" si="94"/>
        <v>8</v>
      </c>
      <c r="O172">
        <f ca="1" t="shared" si="94"/>
        <v>6</v>
      </c>
      <c r="P172">
        <f ca="1" t="shared" si="94"/>
        <v>9</v>
      </c>
      <c r="Q172">
        <f ca="1" t="shared" si="94"/>
        <v>9</v>
      </c>
      <c r="R172">
        <f ca="1" t="shared" si="94"/>
        <v>8</v>
      </c>
      <c r="S172">
        <f ca="1" t="shared" si="95"/>
        <v>5</v>
      </c>
      <c r="T172">
        <f ca="1" t="shared" si="95"/>
        <v>1</v>
      </c>
      <c r="U172">
        <f t="shared" si="96"/>
        <v>6</v>
      </c>
      <c r="V172">
        <f t="shared" si="97"/>
        <v>8</v>
      </c>
      <c r="W172">
        <f t="shared" si="98"/>
        <v>6</v>
      </c>
      <c r="X172">
        <f t="shared" si="99"/>
        <v>9</v>
      </c>
      <c r="Y172">
        <f t="shared" si="100"/>
        <v>9</v>
      </c>
      <c r="Z172">
        <f t="shared" si="101"/>
        <v>8</v>
      </c>
      <c r="AA172">
        <f t="shared" si="102"/>
        <v>5</v>
      </c>
      <c r="AB172">
        <f t="shared" si="103"/>
        <v>2</v>
      </c>
      <c r="AC172">
        <f ca="1" t="shared" si="79"/>
        <v>11</v>
      </c>
      <c r="AD172">
        <f ca="1" t="shared" si="79"/>
        <v>4</v>
      </c>
      <c r="AE172">
        <f ca="1" t="shared" si="79"/>
        <v>43</v>
      </c>
      <c r="AF172">
        <f ca="1" t="shared" si="79"/>
        <v>25</v>
      </c>
      <c r="AG172">
        <f t="shared" si="80"/>
        <v>11</v>
      </c>
      <c r="AH172">
        <f t="shared" si="81"/>
        <v>6</v>
      </c>
      <c r="AI172">
        <f t="shared" si="82"/>
        <v>43</v>
      </c>
      <c r="AJ172">
        <f t="shared" si="83"/>
        <v>25</v>
      </c>
      <c r="AK172">
        <f t="shared" si="84"/>
        <v>33</v>
      </c>
      <c r="AL172">
        <f t="shared" si="85"/>
        <v>71</v>
      </c>
      <c r="AM172">
        <f t="shared" si="86"/>
        <v>21</v>
      </c>
      <c r="AN172" t="str">
        <f ca="1" t="shared" si="104"/>
        <v>back</v>
      </c>
      <c r="AO172" t="str">
        <f ca="1" t="shared" si="104"/>
        <v>front</v>
      </c>
      <c r="AP172" t="str">
        <f ca="1" t="shared" si="104"/>
        <v>back</v>
      </c>
      <c r="AQ172" t="str">
        <f ca="1" t="shared" si="87"/>
        <v>front</v>
      </c>
    </row>
    <row r="173" spans="1:43" ht="12.75">
      <c r="A173" t="str">
        <f t="shared" si="74"/>
        <v>Row 34: K39, 7-back-9, k2, 9-front-6, k76, 8-front-2, k39, 2-front-4, k to end.</v>
      </c>
      <c r="B173" t="str">
        <f t="shared" si="88"/>
        <v>K39</v>
      </c>
      <c r="C173" t="str">
        <f t="shared" si="89"/>
        <v>, 7-back-9</v>
      </c>
      <c r="D173" t="str">
        <f t="shared" si="90"/>
        <v>, k2, 9-front-6</v>
      </c>
      <c r="E173" t="str">
        <f t="shared" si="91"/>
        <v>, k76, 8-front-2</v>
      </c>
      <c r="F173" t="str">
        <f t="shared" si="75"/>
        <v>, k39, 2-front-4</v>
      </c>
      <c r="G173" t="str">
        <f t="shared" si="92"/>
        <v>, k to end.</v>
      </c>
      <c r="H173">
        <f t="shared" si="93"/>
        <v>34</v>
      </c>
      <c r="J173">
        <f t="shared" si="73"/>
        <v>217</v>
      </c>
      <c r="K173">
        <f ca="1" t="shared" si="76"/>
        <v>4</v>
      </c>
      <c r="L173">
        <f t="shared" si="77"/>
        <v>52</v>
      </c>
      <c r="M173">
        <f ca="1" t="shared" si="94"/>
        <v>7</v>
      </c>
      <c r="N173">
        <f ca="1" t="shared" si="94"/>
        <v>9</v>
      </c>
      <c r="O173">
        <f ca="1" t="shared" si="94"/>
        <v>9</v>
      </c>
      <c r="P173">
        <f ca="1" t="shared" si="94"/>
        <v>6</v>
      </c>
      <c r="Q173">
        <f ca="1" t="shared" si="94"/>
        <v>8</v>
      </c>
      <c r="R173">
        <f ca="1" t="shared" si="94"/>
        <v>1</v>
      </c>
      <c r="S173">
        <f ca="1" t="shared" si="95"/>
        <v>2</v>
      </c>
      <c r="T173">
        <f ca="1" t="shared" si="95"/>
        <v>4</v>
      </c>
      <c r="U173">
        <f t="shared" si="96"/>
        <v>7</v>
      </c>
      <c r="V173">
        <f t="shared" si="97"/>
        <v>9</v>
      </c>
      <c r="W173">
        <f t="shared" si="98"/>
        <v>9</v>
      </c>
      <c r="X173">
        <f t="shared" si="99"/>
        <v>6</v>
      </c>
      <c r="Y173">
        <f t="shared" si="100"/>
        <v>8</v>
      </c>
      <c r="Z173">
        <f t="shared" si="101"/>
        <v>2</v>
      </c>
      <c r="AA173">
        <f t="shared" si="102"/>
        <v>2</v>
      </c>
      <c r="AB173">
        <f t="shared" si="103"/>
        <v>4</v>
      </c>
      <c r="AC173">
        <f ca="1" t="shared" si="79"/>
        <v>42</v>
      </c>
      <c r="AD173">
        <f ca="1" t="shared" si="79"/>
        <v>10</v>
      </c>
      <c r="AE173">
        <f ca="1" t="shared" si="79"/>
        <v>48</v>
      </c>
      <c r="AF173">
        <f ca="1" t="shared" si="79"/>
        <v>39</v>
      </c>
      <c r="AG173">
        <f t="shared" si="80"/>
        <v>42</v>
      </c>
      <c r="AH173">
        <f t="shared" si="81"/>
        <v>10</v>
      </c>
      <c r="AI173">
        <f t="shared" si="82"/>
        <v>48</v>
      </c>
      <c r="AJ173">
        <f t="shared" si="83"/>
        <v>39</v>
      </c>
      <c r="AK173">
        <f t="shared" si="84"/>
        <v>2</v>
      </c>
      <c r="AL173">
        <f t="shared" si="85"/>
        <v>76</v>
      </c>
      <c r="AM173">
        <f t="shared" si="86"/>
        <v>39</v>
      </c>
      <c r="AN173" t="str">
        <f ca="1" t="shared" si="104"/>
        <v>back</v>
      </c>
      <c r="AO173" t="str">
        <f ca="1" t="shared" si="104"/>
        <v>front</v>
      </c>
      <c r="AP173" t="str">
        <f ca="1" t="shared" si="104"/>
        <v>front</v>
      </c>
      <c r="AQ173" t="str">
        <f ca="1" t="shared" si="87"/>
        <v>front</v>
      </c>
    </row>
    <row r="174" spans="1:43" ht="12.75">
      <c r="A174" t="str">
        <f t="shared" si="74"/>
        <v>Row 36: K19, 6-front-7, k34, 2-front-3, k67, 9-front-3, k42, 9-front-8, k to end.</v>
      </c>
      <c r="B174" t="str">
        <f t="shared" si="88"/>
        <v>K19</v>
      </c>
      <c r="C174" t="str">
        <f t="shared" si="89"/>
        <v>, 6-front-7</v>
      </c>
      <c r="D174" t="str">
        <f t="shared" si="90"/>
        <v>, k34, 2-front-3</v>
      </c>
      <c r="E174" t="str">
        <f t="shared" si="91"/>
        <v>, k67, 9-front-3</v>
      </c>
      <c r="F174" t="str">
        <f t="shared" si="75"/>
        <v>, k42, 9-front-8</v>
      </c>
      <c r="G174" t="str">
        <f t="shared" si="92"/>
        <v>, k to end.</v>
      </c>
      <c r="H174">
        <f t="shared" si="93"/>
        <v>36</v>
      </c>
      <c r="J174">
        <f t="shared" si="73"/>
        <v>217</v>
      </c>
      <c r="K174">
        <f ca="1" t="shared" si="76"/>
        <v>4</v>
      </c>
      <c r="L174">
        <f t="shared" si="77"/>
        <v>52</v>
      </c>
      <c r="M174">
        <f ca="1" t="shared" si="94"/>
        <v>6</v>
      </c>
      <c r="N174">
        <f ca="1" t="shared" si="94"/>
        <v>7</v>
      </c>
      <c r="O174">
        <f ca="1" t="shared" si="94"/>
        <v>2</v>
      </c>
      <c r="P174">
        <f ca="1" t="shared" si="94"/>
        <v>3</v>
      </c>
      <c r="Q174">
        <f ca="1" t="shared" si="94"/>
        <v>9</v>
      </c>
      <c r="R174">
        <f ca="1" t="shared" si="94"/>
        <v>3</v>
      </c>
      <c r="S174">
        <f ca="1" t="shared" si="95"/>
        <v>9</v>
      </c>
      <c r="T174">
        <f ca="1" t="shared" si="95"/>
        <v>8</v>
      </c>
      <c r="U174">
        <f t="shared" si="96"/>
        <v>6</v>
      </c>
      <c r="V174">
        <f t="shared" si="97"/>
        <v>7</v>
      </c>
      <c r="W174">
        <f t="shared" si="98"/>
        <v>2</v>
      </c>
      <c r="X174">
        <f t="shared" si="99"/>
        <v>3</v>
      </c>
      <c r="Y174">
        <f t="shared" si="100"/>
        <v>9</v>
      </c>
      <c r="Z174">
        <f t="shared" si="101"/>
        <v>3</v>
      </c>
      <c r="AA174">
        <f t="shared" si="102"/>
        <v>9</v>
      </c>
      <c r="AB174">
        <f t="shared" si="103"/>
        <v>8</v>
      </c>
      <c r="AC174">
        <f ca="1" t="shared" si="79"/>
        <v>21</v>
      </c>
      <c r="AD174">
        <f ca="1" t="shared" si="79"/>
        <v>12</v>
      </c>
      <c r="AE174">
        <f ca="1" t="shared" si="79"/>
        <v>39</v>
      </c>
      <c r="AF174">
        <f ca="1" t="shared" si="79"/>
        <v>41</v>
      </c>
      <c r="AG174">
        <f t="shared" si="80"/>
        <v>21</v>
      </c>
      <c r="AH174">
        <f t="shared" si="81"/>
        <v>12</v>
      </c>
      <c r="AI174">
        <f t="shared" si="82"/>
        <v>39</v>
      </c>
      <c r="AJ174">
        <f t="shared" si="83"/>
        <v>41</v>
      </c>
      <c r="AK174">
        <f t="shared" si="84"/>
        <v>34</v>
      </c>
      <c r="AL174">
        <f t="shared" si="85"/>
        <v>67</v>
      </c>
      <c r="AM174">
        <f t="shared" si="86"/>
        <v>42</v>
      </c>
      <c r="AN174" t="str">
        <f ca="1" t="shared" si="104"/>
        <v>front</v>
      </c>
      <c r="AO174" t="str">
        <f ca="1" t="shared" si="104"/>
        <v>front</v>
      </c>
      <c r="AP174" t="str">
        <f ca="1" t="shared" si="104"/>
        <v>front</v>
      </c>
      <c r="AQ174" t="str">
        <f ca="1" t="shared" si="87"/>
        <v>front</v>
      </c>
    </row>
    <row r="175" spans="1:43" ht="12.75">
      <c r="A175" t="str">
        <f t="shared" si="74"/>
        <v>Row 38: K34, 4-front-6, k34, 9-back-6, k58, 2-back-7, k41, 3-front-8, k to end.</v>
      </c>
      <c r="B175" t="str">
        <f t="shared" si="88"/>
        <v>K34</v>
      </c>
      <c r="C175" t="str">
        <f t="shared" si="89"/>
        <v>, 4-front-6</v>
      </c>
      <c r="D175" t="str">
        <f t="shared" si="90"/>
        <v>, k34, 9-back-6</v>
      </c>
      <c r="E175" t="str">
        <f t="shared" si="91"/>
        <v>, k58, 2-back-7</v>
      </c>
      <c r="F175" t="str">
        <f t="shared" si="75"/>
        <v>, k41, 3-front-8</v>
      </c>
      <c r="G175" t="str">
        <f t="shared" si="92"/>
        <v>, k to end.</v>
      </c>
      <c r="H175">
        <f t="shared" si="93"/>
        <v>38</v>
      </c>
      <c r="J175">
        <f t="shared" si="73"/>
        <v>217</v>
      </c>
      <c r="K175">
        <f ca="1" t="shared" si="76"/>
        <v>4</v>
      </c>
      <c r="L175">
        <f t="shared" si="77"/>
        <v>52</v>
      </c>
      <c r="M175">
        <f ca="1" t="shared" si="94"/>
        <v>4</v>
      </c>
      <c r="N175">
        <f ca="1" t="shared" si="94"/>
        <v>6</v>
      </c>
      <c r="O175">
        <f ca="1" t="shared" si="94"/>
        <v>9</v>
      </c>
      <c r="P175">
        <f ca="1" t="shared" si="94"/>
        <v>6</v>
      </c>
      <c r="Q175">
        <f ca="1" t="shared" si="94"/>
        <v>1</v>
      </c>
      <c r="R175">
        <f ca="1" t="shared" si="94"/>
        <v>7</v>
      </c>
      <c r="S175">
        <f ca="1" t="shared" si="94"/>
        <v>3</v>
      </c>
      <c r="T175">
        <f ca="1" t="shared" si="94"/>
        <v>8</v>
      </c>
      <c r="U175">
        <f t="shared" si="96"/>
        <v>4</v>
      </c>
      <c r="V175">
        <f t="shared" si="97"/>
        <v>6</v>
      </c>
      <c r="W175">
        <f t="shared" si="98"/>
        <v>9</v>
      </c>
      <c r="X175">
        <f t="shared" si="99"/>
        <v>6</v>
      </c>
      <c r="Y175">
        <f t="shared" si="100"/>
        <v>2</v>
      </c>
      <c r="Z175">
        <f t="shared" si="101"/>
        <v>7</v>
      </c>
      <c r="AA175">
        <f t="shared" si="102"/>
        <v>3</v>
      </c>
      <c r="AB175">
        <f t="shared" si="103"/>
        <v>8</v>
      </c>
      <c r="AC175">
        <f ca="1" t="shared" si="79"/>
        <v>34</v>
      </c>
      <c r="AD175">
        <f ca="1" t="shared" si="79"/>
        <v>31</v>
      </c>
      <c r="AE175">
        <f ca="1" t="shared" si="79"/>
        <v>50</v>
      </c>
      <c r="AF175">
        <f ca="1" t="shared" si="79"/>
        <v>49</v>
      </c>
      <c r="AG175">
        <f t="shared" si="80"/>
        <v>34</v>
      </c>
      <c r="AH175">
        <f t="shared" si="81"/>
        <v>31</v>
      </c>
      <c r="AI175">
        <f t="shared" si="82"/>
        <v>45</v>
      </c>
      <c r="AJ175">
        <f t="shared" si="83"/>
        <v>44</v>
      </c>
      <c r="AK175">
        <f t="shared" si="84"/>
        <v>34</v>
      </c>
      <c r="AL175">
        <f t="shared" si="85"/>
        <v>58</v>
      </c>
      <c r="AM175">
        <f t="shared" si="86"/>
        <v>41</v>
      </c>
      <c r="AN175" t="str">
        <f ca="1" t="shared" si="104"/>
        <v>front</v>
      </c>
      <c r="AO175" t="str">
        <f ca="1" t="shared" si="104"/>
        <v>back</v>
      </c>
      <c r="AP175" t="str">
        <f ca="1" t="shared" si="104"/>
        <v>back</v>
      </c>
      <c r="AQ175" t="str">
        <f ca="1" t="shared" si="87"/>
        <v>front</v>
      </c>
    </row>
    <row r="176" spans="1:43" ht="12.75">
      <c r="A176" t="str">
        <f t="shared" si="74"/>
        <v>Row 40: K17, 8-back-5, k68, 3-back-2, k23, 9-back-9, k27, 8-front-5, k to end.</v>
      </c>
      <c r="B176" t="str">
        <f t="shared" si="88"/>
        <v>K17</v>
      </c>
      <c r="C176" t="str">
        <f t="shared" si="89"/>
        <v>, 8-back-5</v>
      </c>
      <c r="D176" t="str">
        <f t="shared" si="90"/>
        <v>, k68, 3-back-2</v>
      </c>
      <c r="E176" t="str">
        <f t="shared" si="91"/>
        <v>, k23, 9-back-9</v>
      </c>
      <c r="F176" t="str">
        <f t="shared" si="75"/>
        <v>, k27, 8-front-5</v>
      </c>
      <c r="G176" t="str">
        <f t="shared" si="92"/>
        <v>, k to end.</v>
      </c>
      <c r="H176">
        <f t="shared" si="93"/>
        <v>40</v>
      </c>
      <c r="J176">
        <f t="shared" si="73"/>
        <v>217</v>
      </c>
      <c r="K176">
        <f ca="1" t="shared" si="76"/>
        <v>4</v>
      </c>
      <c r="L176">
        <f t="shared" si="77"/>
        <v>52</v>
      </c>
      <c r="M176">
        <f ca="1" t="shared" si="94"/>
        <v>8</v>
      </c>
      <c r="N176">
        <f ca="1" t="shared" si="94"/>
        <v>5</v>
      </c>
      <c r="O176">
        <f ca="1" t="shared" si="94"/>
        <v>3</v>
      </c>
      <c r="P176">
        <f ca="1" t="shared" si="94"/>
        <v>1</v>
      </c>
      <c r="Q176">
        <f ca="1" t="shared" si="94"/>
        <v>9</v>
      </c>
      <c r="R176">
        <f ca="1" t="shared" si="94"/>
        <v>9</v>
      </c>
      <c r="S176">
        <f ca="1" t="shared" si="94"/>
        <v>8</v>
      </c>
      <c r="T176">
        <f ca="1" t="shared" si="94"/>
        <v>5</v>
      </c>
      <c r="U176">
        <f t="shared" si="96"/>
        <v>8</v>
      </c>
      <c r="V176">
        <f t="shared" si="97"/>
        <v>5</v>
      </c>
      <c r="W176">
        <f t="shared" si="98"/>
        <v>3</v>
      </c>
      <c r="X176">
        <f t="shared" si="99"/>
        <v>2</v>
      </c>
      <c r="Y176">
        <f t="shared" si="100"/>
        <v>9</v>
      </c>
      <c r="Z176">
        <f t="shared" si="101"/>
        <v>9</v>
      </c>
      <c r="AA176">
        <f t="shared" si="102"/>
        <v>8</v>
      </c>
      <c r="AB176">
        <f t="shared" si="103"/>
        <v>5</v>
      </c>
      <c r="AC176">
        <f ca="1" t="shared" si="79"/>
        <v>21</v>
      </c>
      <c r="AD176">
        <f ca="1" t="shared" si="79"/>
        <v>45</v>
      </c>
      <c r="AE176">
        <f ca="1" t="shared" si="79"/>
        <v>27</v>
      </c>
      <c r="AF176">
        <f ca="1" t="shared" si="79"/>
        <v>19</v>
      </c>
      <c r="AG176">
        <f t="shared" si="80"/>
        <v>21</v>
      </c>
      <c r="AH176">
        <f t="shared" si="81"/>
        <v>45</v>
      </c>
      <c r="AI176">
        <f t="shared" si="82"/>
        <v>27</v>
      </c>
      <c r="AJ176">
        <f t="shared" si="83"/>
        <v>19</v>
      </c>
      <c r="AK176">
        <f t="shared" si="84"/>
        <v>68</v>
      </c>
      <c r="AL176">
        <f t="shared" si="85"/>
        <v>23</v>
      </c>
      <c r="AM176">
        <f t="shared" si="86"/>
        <v>27</v>
      </c>
      <c r="AN176" t="str">
        <f ca="1" t="shared" si="104"/>
        <v>back</v>
      </c>
      <c r="AO176" t="str">
        <f ca="1" t="shared" si="104"/>
        <v>back</v>
      </c>
      <c r="AP176" t="str">
        <f ca="1" t="shared" si="104"/>
        <v>back</v>
      </c>
      <c r="AQ176" t="str">
        <f ca="1" t="shared" si="87"/>
        <v>front</v>
      </c>
    </row>
    <row r="177" spans="1:43" ht="12.75">
      <c r="A177" t="str">
        <f t="shared" si="74"/>
        <v>Row 42: K36, 3-back-2, k51, 7-front-8, k22, 2-front-6, k23, 6-front-3, k to end.</v>
      </c>
      <c r="B177" t="str">
        <f t="shared" si="88"/>
        <v>K36</v>
      </c>
      <c r="C177" t="str">
        <f t="shared" si="89"/>
        <v>, 3-back-2</v>
      </c>
      <c r="D177" t="str">
        <f t="shared" si="90"/>
        <v>, k51, 7-front-8</v>
      </c>
      <c r="E177" t="str">
        <f t="shared" si="91"/>
        <v>, k22, 2-front-6</v>
      </c>
      <c r="F177" t="str">
        <f t="shared" si="75"/>
        <v>, k23, 6-front-3</v>
      </c>
      <c r="G177" t="str">
        <f t="shared" si="92"/>
        <v>, k to end.</v>
      </c>
      <c r="H177">
        <f t="shared" si="93"/>
        <v>42</v>
      </c>
      <c r="J177">
        <f t="shared" si="73"/>
        <v>217</v>
      </c>
      <c r="K177">
        <f ca="1" t="shared" si="76"/>
        <v>4</v>
      </c>
      <c r="L177">
        <f t="shared" si="77"/>
        <v>52</v>
      </c>
      <c r="M177">
        <f ca="1" t="shared" si="94"/>
        <v>3</v>
      </c>
      <c r="N177">
        <f ca="1" t="shared" si="94"/>
        <v>2</v>
      </c>
      <c r="O177">
        <f ca="1" t="shared" si="94"/>
        <v>7</v>
      </c>
      <c r="P177">
        <f ca="1" t="shared" si="94"/>
        <v>8</v>
      </c>
      <c r="Q177">
        <f ca="1" t="shared" si="94"/>
        <v>0</v>
      </c>
      <c r="R177">
        <f ca="1" t="shared" si="94"/>
        <v>6</v>
      </c>
      <c r="S177">
        <f ca="1" t="shared" si="94"/>
        <v>6</v>
      </c>
      <c r="T177">
        <f ca="1" t="shared" si="94"/>
        <v>3</v>
      </c>
      <c r="U177">
        <f t="shared" si="96"/>
        <v>3</v>
      </c>
      <c r="V177">
        <f t="shared" si="97"/>
        <v>2</v>
      </c>
      <c r="W177">
        <f t="shared" si="98"/>
        <v>7</v>
      </c>
      <c r="X177">
        <f t="shared" si="99"/>
        <v>8</v>
      </c>
      <c r="Y177">
        <f t="shared" si="100"/>
        <v>2</v>
      </c>
      <c r="Z177">
        <f t="shared" si="101"/>
        <v>6</v>
      </c>
      <c r="AA177">
        <f t="shared" si="102"/>
        <v>6</v>
      </c>
      <c r="AB177">
        <f t="shared" si="103"/>
        <v>3</v>
      </c>
      <c r="AC177">
        <f ca="1" t="shared" si="79"/>
        <v>35</v>
      </c>
      <c r="AD177">
        <f ca="1" t="shared" si="79"/>
        <v>43</v>
      </c>
      <c r="AE177">
        <f ca="1" t="shared" si="79"/>
        <v>23</v>
      </c>
      <c r="AF177">
        <f ca="1" t="shared" si="79"/>
        <v>4</v>
      </c>
      <c r="AG177">
        <f t="shared" si="80"/>
        <v>35</v>
      </c>
      <c r="AH177">
        <f t="shared" si="81"/>
        <v>43</v>
      </c>
      <c r="AI177">
        <f t="shared" si="82"/>
        <v>23</v>
      </c>
      <c r="AJ177">
        <f t="shared" si="83"/>
        <v>6</v>
      </c>
      <c r="AK177">
        <f t="shared" si="84"/>
        <v>51</v>
      </c>
      <c r="AL177">
        <f t="shared" si="85"/>
        <v>22</v>
      </c>
      <c r="AM177">
        <f t="shared" si="86"/>
        <v>23</v>
      </c>
      <c r="AN177" t="str">
        <f ca="1" t="shared" si="104"/>
        <v>back</v>
      </c>
      <c r="AO177" t="str">
        <f ca="1" t="shared" si="104"/>
        <v>front</v>
      </c>
      <c r="AP177" t="str">
        <f ca="1" t="shared" si="104"/>
        <v>front</v>
      </c>
      <c r="AQ177" t="str">
        <f ca="1" t="shared" si="87"/>
        <v>front</v>
      </c>
    </row>
    <row r="178" spans="1:43" ht="12.75">
      <c r="A178" t="str">
        <f t="shared" si="74"/>
        <v>Row 44: K17, 3-back-2, k53, 2-back-9, k29, 2-front-8, k42, 5-front-6, k to end.</v>
      </c>
      <c r="B178" t="str">
        <f t="shared" si="88"/>
        <v>K17</v>
      </c>
      <c r="C178" t="str">
        <f t="shared" si="89"/>
        <v>, 3-back-2</v>
      </c>
      <c r="D178" t="str">
        <f t="shared" si="90"/>
        <v>, k53, 2-back-9</v>
      </c>
      <c r="E178" t="str">
        <f t="shared" si="91"/>
        <v>, k29, 2-front-8</v>
      </c>
      <c r="F178" t="str">
        <f t="shared" si="75"/>
        <v>, k42, 5-front-6</v>
      </c>
      <c r="G178" t="str">
        <f t="shared" si="92"/>
        <v>, k to end.</v>
      </c>
      <c r="H178">
        <f t="shared" si="93"/>
        <v>44</v>
      </c>
      <c r="J178">
        <f t="shared" si="73"/>
        <v>217</v>
      </c>
      <c r="K178">
        <f ca="1" t="shared" si="76"/>
        <v>4</v>
      </c>
      <c r="L178">
        <f t="shared" si="77"/>
        <v>52</v>
      </c>
      <c r="M178">
        <f ca="1" t="shared" si="94"/>
        <v>3</v>
      </c>
      <c r="N178">
        <f ca="1" t="shared" si="94"/>
        <v>1</v>
      </c>
      <c r="O178">
        <f ca="1" t="shared" si="94"/>
        <v>0</v>
      </c>
      <c r="P178">
        <f ca="1" t="shared" si="94"/>
        <v>9</v>
      </c>
      <c r="Q178">
        <f ca="1" t="shared" si="94"/>
        <v>2</v>
      </c>
      <c r="R178">
        <f ca="1" t="shared" si="94"/>
        <v>8</v>
      </c>
      <c r="S178">
        <f ca="1" t="shared" si="94"/>
        <v>5</v>
      </c>
      <c r="T178">
        <f ca="1" t="shared" si="94"/>
        <v>6</v>
      </c>
      <c r="U178">
        <f t="shared" si="96"/>
        <v>3</v>
      </c>
      <c r="V178">
        <f t="shared" si="97"/>
        <v>2</v>
      </c>
      <c r="W178">
        <f t="shared" si="98"/>
        <v>2</v>
      </c>
      <c r="X178">
        <f t="shared" si="99"/>
        <v>9</v>
      </c>
      <c r="Y178">
        <f t="shared" si="100"/>
        <v>2</v>
      </c>
      <c r="Z178">
        <f t="shared" si="101"/>
        <v>8</v>
      </c>
      <c r="AA178">
        <f t="shared" si="102"/>
        <v>5</v>
      </c>
      <c r="AB178">
        <f t="shared" si="103"/>
        <v>6</v>
      </c>
      <c r="AC178">
        <f ca="1" t="shared" si="79"/>
        <v>16</v>
      </c>
      <c r="AD178">
        <f ca="1" t="shared" si="79"/>
        <v>21</v>
      </c>
      <c r="AE178">
        <f ca="1" t="shared" si="79"/>
        <v>9</v>
      </c>
      <c r="AF178">
        <f ca="1" t="shared" si="79"/>
        <v>12</v>
      </c>
      <c r="AG178">
        <f t="shared" si="80"/>
        <v>16</v>
      </c>
      <c r="AH178">
        <f t="shared" si="81"/>
        <v>21</v>
      </c>
      <c r="AI178">
        <f t="shared" si="82"/>
        <v>9</v>
      </c>
      <c r="AJ178">
        <f t="shared" si="83"/>
        <v>12</v>
      </c>
      <c r="AK178">
        <f t="shared" si="84"/>
        <v>53</v>
      </c>
      <c r="AL178">
        <f t="shared" si="85"/>
        <v>29</v>
      </c>
      <c r="AM178">
        <f t="shared" si="86"/>
        <v>42</v>
      </c>
      <c r="AN178" t="str">
        <f ca="1" t="shared" si="104"/>
        <v>back</v>
      </c>
      <c r="AO178" t="str">
        <f ca="1" t="shared" si="104"/>
        <v>back</v>
      </c>
      <c r="AP178" t="str">
        <f ca="1" t="shared" si="104"/>
        <v>front</v>
      </c>
      <c r="AQ178" t="str">
        <f ca="1" t="shared" si="87"/>
        <v>front</v>
      </c>
    </row>
    <row r="179" spans="1:43" ht="12.75">
      <c r="A179" t="str">
        <f t="shared" si="74"/>
        <v>Row 46: K16, 6-front-7, k62, 3-back-5, k18, 2-back-5, k36, 2-back-8, k to end.</v>
      </c>
      <c r="B179" t="str">
        <f t="shared" si="88"/>
        <v>K16</v>
      </c>
      <c r="C179" t="str">
        <f t="shared" si="89"/>
        <v>, 6-front-7</v>
      </c>
      <c r="D179" t="str">
        <f t="shared" si="90"/>
        <v>, k62, 3-back-5</v>
      </c>
      <c r="E179" t="str">
        <f t="shared" si="91"/>
        <v>, k18, 2-back-5</v>
      </c>
      <c r="F179" t="str">
        <f t="shared" si="75"/>
        <v>, k36, 2-back-8</v>
      </c>
      <c r="G179" t="str">
        <f t="shared" si="92"/>
        <v>, k to end.</v>
      </c>
      <c r="H179">
        <f t="shared" si="93"/>
        <v>46</v>
      </c>
      <c r="J179">
        <f t="shared" si="73"/>
        <v>217</v>
      </c>
      <c r="K179">
        <f ca="1" t="shared" si="76"/>
        <v>4</v>
      </c>
      <c r="L179">
        <f t="shared" si="77"/>
        <v>52</v>
      </c>
      <c r="M179">
        <f ca="1" t="shared" si="94"/>
        <v>6</v>
      </c>
      <c r="N179">
        <f ca="1" t="shared" si="94"/>
        <v>7</v>
      </c>
      <c r="O179">
        <f ca="1" t="shared" si="94"/>
        <v>3</v>
      </c>
      <c r="P179">
        <f ca="1" t="shared" si="94"/>
        <v>5</v>
      </c>
      <c r="Q179">
        <f ca="1" t="shared" si="94"/>
        <v>2</v>
      </c>
      <c r="R179">
        <f ca="1" t="shared" si="94"/>
        <v>5</v>
      </c>
      <c r="S179">
        <f ca="1" t="shared" si="94"/>
        <v>0</v>
      </c>
      <c r="T179">
        <f ca="1" t="shared" si="94"/>
        <v>8</v>
      </c>
      <c r="U179">
        <f t="shared" si="96"/>
        <v>6</v>
      </c>
      <c r="V179">
        <f t="shared" si="97"/>
        <v>7</v>
      </c>
      <c r="W179">
        <f t="shared" si="98"/>
        <v>3</v>
      </c>
      <c r="X179">
        <f t="shared" si="99"/>
        <v>5</v>
      </c>
      <c r="Y179">
        <f t="shared" si="100"/>
        <v>2</v>
      </c>
      <c r="Z179">
        <f t="shared" si="101"/>
        <v>5</v>
      </c>
      <c r="AA179">
        <f t="shared" si="102"/>
        <v>2</v>
      </c>
      <c r="AB179">
        <f t="shared" si="103"/>
        <v>8</v>
      </c>
      <c r="AC179">
        <f ca="1" t="shared" si="79"/>
        <v>18</v>
      </c>
      <c r="AD179">
        <f ca="1" t="shared" si="79"/>
        <v>38</v>
      </c>
      <c r="AE179">
        <f ca="1" t="shared" si="79"/>
        <v>11</v>
      </c>
      <c r="AF179">
        <f ca="1" t="shared" si="79"/>
        <v>2</v>
      </c>
      <c r="AG179">
        <f t="shared" si="80"/>
        <v>18</v>
      </c>
      <c r="AH179">
        <f t="shared" si="81"/>
        <v>38</v>
      </c>
      <c r="AI179">
        <f t="shared" si="82"/>
        <v>11</v>
      </c>
      <c r="AJ179">
        <f t="shared" si="83"/>
        <v>2</v>
      </c>
      <c r="AK179">
        <f t="shared" si="84"/>
        <v>62</v>
      </c>
      <c r="AL179">
        <f t="shared" si="85"/>
        <v>18</v>
      </c>
      <c r="AM179">
        <f t="shared" si="86"/>
        <v>36</v>
      </c>
      <c r="AN179" t="str">
        <f ca="1" t="shared" si="104"/>
        <v>front</v>
      </c>
      <c r="AO179" t="str">
        <f ca="1" t="shared" si="104"/>
        <v>back</v>
      </c>
      <c r="AP179" t="str">
        <f ca="1" t="shared" si="104"/>
        <v>back</v>
      </c>
      <c r="AQ179" t="str">
        <f ca="1" t="shared" si="87"/>
        <v>back</v>
      </c>
    </row>
    <row r="180" spans="1:43" ht="12.75">
      <c r="A180" t="str">
        <f t="shared" si="74"/>
        <v>Row 48: K39, 8-front-9, k4, 2-front-1, k89, 2-front-6, k0, 8-front-8, k to end.</v>
      </c>
      <c r="B180" t="str">
        <f t="shared" si="88"/>
        <v>K39</v>
      </c>
      <c r="C180" t="str">
        <f t="shared" si="89"/>
        <v>, 8-front-9</v>
      </c>
      <c r="D180" t="str">
        <f t="shared" si="90"/>
        <v>, k4, 2-front-1</v>
      </c>
      <c r="E180" t="str">
        <f t="shared" si="91"/>
        <v>, k89, 2-front-6</v>
      </c>
      <c r="F180" t="str">
        <f t="shared" si="75"/>
        <v>, k0, 8-front-8</v>
      </c>
      <c r="G180" t="str">
        <f t="shared" si="92"/>
        <v>, k to end.</v>
      </c>
      <c r="H180">
        <f t="shared" si="93"/>
        <v>48</v>
      </c>
      <c r="J180">
        <f t="shared" si="73"/>
        <v>217</v>
      </c>
      <c r="K180">
        <f ca="1" t="shared" si="76"/>
        <v>4</v>
      </c>
      <c r="L180">
        <f t="shared" si="77"/>
        <v>52</v>
      </c>
      <c r="M180">
        <f ca="1" t="shared" si="94"/>
        <v>8</v>
      </c>
      <c r="N180">
        <f ca="1" t="shared" si="94"/>
        <v>9</v>
      </c>
      <c r="O180">
        <f ca="1" t="shared" si="94"/>
        <v>2</v>
      </c>
      <c r="P180">
        <f ca="1" t="shared" si="94"/>
        <v>0</v>
      </c>
      <c r="Q180">
        <f ca="1" t="shared" si="94"/>
        <v>2</v>
      </c>
      <c r="R180">
        <f ca="1" t="shared" si="94"/>
        <v>6</v>
      </c>
      <c r="S180">
        <f ca="1" t="shared" si="94"/>
        <v>8</v>
      </c>
      <c r="T180">
        <f ca="1" t="shared" si="94"/>
        <v>8</v>
      </c>
      <c r="U180">
        <f t="shared" si="96"/>
        <v>8</v>
      </c>
      <c r="V180">
        <f t="shared" si="97"/>
        <v>9</v>
      </c>
      <c r="W180">
        <f t="shared" si="98"/>
        <v>2</v>
      </c>
      <c r="X180">
        <f t="shared" si="99"/>
        <v>1</v>
      </c>
      <c r="Y180">
        <f t="shared" si="100"/>
        <v>2</v>
      </c>
      <c r="Z180">
        <f t="shared" si="101"/>
        <v>6</v>
      </c>
      <c r="AA180">
        <f t="shared" si="102"/>
        <v>8</v>
      </c>
      <c r="AB180">
        <f t="shared" si="103"/>
        <v>8</v>
      </c>
      <c r="AC180">
        <f ca="1" t="shared" si="79"/>
        <v>46</v>
      </c>
      <c r="AD180">
        <f ca="1" t="shared" si="79"/>
        <v>6</v>
      </c>
      <c r="AE180">
        <f ca="1" t="shared" si="79"/>
        <v>47</v>
      </c>
      <c r="AF180">
        <f ca="1" t="shared" si="79"/>
        <v>1</v>
      </c>
      <c r="AG180">
        <f t="shared" si="80"/>
        <v>43</v>
      </c>
      <c r="AH180">
        <f t="shared" si="81"/>
        <v>6</v>
      </c>
      <c r="AI180">
        <f t="shared" si="82"/>
        <v>46</v>
      </c>
      <c r="AJ180">
        <f t="shared" si="83"/>
        <v>8</v>
      </c>
      <c r="AK180">
        <f t="shared" si="84"/>
        <v>4</v>
      </c>
      <c r="AL180">
        <f t="shared" si="85"/>
        <v>89</v>
      </c>
      <c r="AM180">
        <f t="shared" si="86"/>
        <v>0</v>
      </c>
      <c r="AN180" t="str">
        <f ca="1" t="shared" si="104"/>
        <v>front</v>
      </c>
      <c r="AO180" t="str">
        <f ca="1" t="shared" si="104"/>
        <v>front</v>
      </c>
      <c r="AP180" t="str">
        <f ca="1" t="shared" si="104"/>
        <v>front</v>
      </c>
      <c r="AQ180" t="str">
        <f ca="1" t="shared" si="87"/>
        <v>front</v>
      </c>
    </row>
    <row r="181" spans="1:43" ht="12.75">
      <c r="A181" t="str">
        <f t="shared" si="74"/>
        <v>Row 50: K11, 6-back-7, k64, 7-back-9, k21, 2-back-4, k54, 7-back-2, k to end.</v>
      </c>
      <c r="B181" t="str">
        <f t="shared" si="88"/>
        <v>K11</v>
      </c>
      <c r="C181" t="str">
        <f t="shared" si="89"/>
        <v>, 6-back-7</v>
      </c>
      <c r="D181" t="str">
        <f t="shared" si="90"/>
        <v>, k64, 7-back-9</v>
      </c>
      <c r="E181" t="str">
        <f t="shared" si="91"/>
        <v>, k21, 2-back-4</v>
      </c>
      <c r="F181" t="str">
        <f t="shared" si="75"/>
        <v>, k54, 7-back-2</v>
      </c>
      <c r="G181" t="str">
        <f t="shared" si="92"/>
        <v>, k to end.</v>
      </c>
      <c r="H181">
        <f t="shared" si="93"/>
        <v>50</v>
      </c>
      <c r="J181">
        <f t="shared" si="73"/>
        <v>217</v>
      </c>
      <c r="K181">
        <f ca="1" t="shared" si="76"/>
        <v>4</v>
      </c>
      <c r="L181">
        <f t="shared" si="77"/>
        <v>52</v>
      </c>
      <c r="M181">
        <f ca="1" t="shared" si="94"/>
        <v>6</v>
      </c>
      <c r="N181">
        <f ca="1" t="shared" si="94"/>
        <v>7</v>
      </c>
      <c r="O181">
        <f ca="1" t="shared" si="94"/>
        <v>7</v>
      </c>
      <c r="P181">
        <f ca="1" t="shared" si="94"/>
        <v>9</v>
      </c>
      <c r="Q181">
        <f ca="1" t="shared" si="94"/>
        <v>2</v>
      </c>
      <c r="R181">
        <f ca="1" t="shared" si="94"/>
        <v>4</v>
      </c>
      <c r="S181">
        <f ca="1" t="shared" si="94"/>
        <v>7</v>
      </c>
      <c r="T181">
        <f ca="1" t="shared" si="94"/>
        <v>2</v>
      </c>
      <c r="U181">
        <f t="shared" si="96"/>
        <v>6</v>
      </c>
      <c r="V181">
        <f t="shared" si="97"/>
        <v>7</v>
      </c>
      <c r="W181">
        <f t="shared" si="98"/>
        <v>7</v>
      </c>
      <c r="X181">
        <f t="shared" si="99"/>
        <v>9</v>
      </c>
      <c r="Y181">
        <f t="shared" si="100"/>
        <v>2</v>
      </c>
      <c r="Z181">
        <f t="shared" si="101"/>
        <v>4</v>
      </c>
      <c r="AA181">
        <f t="shared" si="102"/>
        <v>7</v>
      </c>
      <c r="AB181">
        <f t="shared" si="103"/>
        <v>2</v>
      </c>
      <c r="AC181">
        <f ca="1" t="shared" si="79"/>
        <v>13</v>
      </c>
      <c r="AD181">
        <f ca="1" t="shared" si="79"/>
        <v>39</v>
      </c>
      <c r="AE181">
        <f ca="1" t="shared" si="79"/>
        <v>19</v>
      </c>
      <c r="AF181">
        <f ca="1" t="shared" si="79"/>
        <v>32</v>
      </c>
      <c r="AG181">
        <f t="shared" si="80"/>
        <v>13</v>
      </c>
      <c r="AH181">
        <f t="shared" si="81"/>
        <v>39</v>
      </c>
      <c r="AI181">
        <f t="shared" si="82"/>
        <v>19</v>
      </c>
      <c r="AJ181">
        <f t="shared" si="83"/>
        <v>32</v>
      </c>
      <c r="AK181">
        <f t="shared" si="84"/>
        <v>64</v>
      </c>
      <c r="AL181">
        <f t="shared" si="85"/>
        <v>21</v>
      </c>
      <c r="AM181">
        <f t="shared" si="86"/>
        <v>54</v>
      </c>
      <c r="AN181" t="str">
        <f ca="1" t="shared" si="104"/>
        <v>back</v>
      </c>
      <c r="AO181" t="str">
        <f ca="1" t="shared" si="104"/>
        <v>back</v>
      </c>
      <c r="AP181" t="str">
        <f ca="1" t="shared" si="104"/>
        <v>back</v>
      </c>
      <c r="AQ181" t="str">
        <f ca="1" t="shared" si="87"/>
        <v>back</v>
      </c>
    </row>
    <row r="182" spans="1:43" ht="12.75">
      <c r="A182" t="str">
        <f t="shared" si="74"/>
        <v>Row 52: K6, 4-front-2, k51, 6-back-7, k32, 7-back-2, k77, 2-front-4, k to end.</v>
      </c>
      <c r="B182" t="str">
        <f t="shared" si="88"/>
        <v>K6</v>
      </c>
      <c r="C182" t="str">
        <f t="shared" si="89"/>
        <v>, 4-front-2</v>
      </c>
      <c r="D182" t="str">
        <f t="shared" si="90"/>
        <v>, k51, 6-back-7</v>
      </c>
      <c r="E182" t="str">
        <f t="shared" si="91"/>
        <v>, k32, 7-back-2</v>
      </c>
      <c r="F182" t="str">
        <f t="shared" si="75"/>
        <v>, k77, 2-front-4</v>
      </c>
      <c r="G182" t="str">
        <f t="shared" si="92"/>
        <v>, k to end.</v>
      </c>
      <c r="H182">
        <f t="shared" si="93"/>
        <v>52</v>
      </c>
      <c r="J182">
        <f t="shared" si="73"/>
        <v>217</v>
      </c>
      <c r="K182">
        <f ca="1" t="shared" si="76"/>
        <v>4</v>
      </c>
      <c r="L182">
        <f t="shared" si="77"/>
        <v>52</v>
      </c>
      <c r="M182">
        <f ca="1" t="shared" si="94"/>
        <v>4</v>
      </c>
      <c r="N182">
        <f ca="1" t="shared" si="94"/>
        <v>2</v>
      </c>
      <c r="O182">
        <f ca="1" t="shared" si="94"/>
        <v>6</v>
      </c>
      <c r="P182">
        <f ca="1" t="shared" si="94"/>
        <v>7</v>
      </c>
      <c r="Q182">
        <f ca="1" t="shared" si="94"/>
        <v>7</v>
      </c>
      <c r="R182">
        <f ca="1" t="shared" si="94"/>
        <v>2</v>
      </c>
      <c r="S182">
        <f ca="1" t="shared" si="94"/>
        <v>0</v>
      </c>
      <c r="T182">
        <f ca="1" t="shared" si="94"/>
        <v>4</v>
      </c>
      <c r="U182">
        <f t="shared" si="96"/>
        <v>4</v>
      </c>
      <c r="V182">
        <f t="shared" si="97"/>
        <v>2</v>
      </c>
      <c r="W182">
        <f t="shared" si="98"/>
        <v>6</v>
      </c>
      <c r="X182">
        <f t="shared" si="99"/>
        <v>7</v>
      </c>
      <c r="Y182">
        <f t="shared" si="100"/>
        <v>7</v>
      </c>
      <c r="Z182">
        <f t="shared" si="101"/>
        <v>2</v>
      </c>
      <c r="AA182">
        <f t="shared" si="102"/>
        <v>2</v>
      </c>
      <c r="AB182">
        <f t="shared" si="103"/>
        <v>4</v>
      </c>
      <c r="AC182">
        <f ca="1" t="shared" si="79"/>
        <v>6</v>
      </c>
      <c r="AD182">
        <f ca="1" t="shared" si="79"/>
        <v>13</v>
      </c>
      <c r="AE182">
        <f ca="1" t="shared" si="79"/>
        <v>0</v>
      </c>
      <c r="AF182">
        <f ca="1" t="shared" si="79"/>
        <v>36</v>
      </c>
      <c r="AG182">
        <f t="shared" si="80"/>
        <v>6</v>
      </c>
      <c r="AH182">
        <f t="shared" si="81"/>
        <v>13</v>
      </c>
      <c r="AI182">
        <f t="shared" si="82"/>
        <v>7</v>
      </c>
      <c r="AJ182">
        <f t="shared" si="83"/>
        <v>36</v>
      </c>
      <c r="AK182">
        <f t="shared" si="84"/>
        <v>51</v>
      </c>
      <c r="AL182">
        <f t="shared" si="85"/>
        <v>32</v>
      </c>
      <c r="AM182">
        <f t="shared" si="86"/>
        <v>77</v>
      </c>
      <c r="AN182" t="str">
        <f ca="1" t="shared" si="104"/>
        <v>front</v>
      </c>
      <c r="AO182" t="str">
        <f ca="1" t="shared" si="104"/>
        <v>back</v>
      </c>
      <c r="AP182" t="str">
        <f ca="1" t="shared" si="104"/>
        <v>back</v>
      </c>
      <c r="AQ182" t="str">
        <f ca="1" t="shared" si="87"/>
        <v>front</v>
      </c>
    </row>
    <row r="183" spans="1:43" ht="12.75">
      <c r="A183" t="str">
        <f t="shared" si="74"/>
        <v>Row 54: K41, 4-back-2, k9, 4-back-7, k80, 8-front-3, k46, 2-back-5, k to end.</v>
      </c>
      <c r="B183" t="str">
        <f t="shared" si="88"/>
        <v>K41</v>
      </c>
      <c r="C183" t="str">
        <f t="shared" si="89"/>
        <v>, 4-back-2</v>
      </c>
      <c r="D183" t="str">
        <f t="shared" si="90"/>
        <v>, k9, 4-back-7</v>
      </c>
      <c r="E183" t="str">
        <f t="shared" si="91"/>
        <v>, k80, 8-front-3</v>
      </c>
      <c r="F183" t="str">
        <f t="shared" si="75"/>
        <v>, k46, 2-back-5</v>
      </c>
      <c r="G183" t="str">
        <f t="shared" si="92"/>
        <v>, k to end.</v>
      </c>
      <c r="H183">
        <f t="shared" si="93"/>
        <v>54</v>
      </c>
      <c r="J183">
        <f t="shared" si="73"/>
        <v>217</v>
      </c>
      <c r="K183">
        <f ca="1" t="shared" si="76"/>
        <v>4</v>
      </c>
      <c r="L183">
        <f t="shared" si="77"/>
        <v>52</v>
      </c>
      <c r="M183">
        <f ca="1" t="shared" si="94"/>
        <v>4</v>
      </c>
      <c r="N183">
        <f ca="1" t="shared" si="94"/>
        <v>0</v>
      </c>
      <c r="O183">
        <f ca="1" t="shared" si="94"/>
        <v>4</v>
      </c>
      <c r="P183">
        <f ca="1" t="shared" si="94"/>
        <v>7</v>
      </c>
      <c r="Q183">
        <f ca="1" t="shared" si="94"/>
        <v>8</v>
      </c>
      <c r="R183">
        <f ca="1" t="shared" si="94"/>
        <v>3</v>
      </c>
      <c r="S183">
        <f ca="1" t="shared" si="94"/>
        <v>0</v>
      </c>
      <c r="T183">
        <f ca="1" t="shared" si="94"/>
        <v>5</v>
      </c>
      <c r="U183">
        <f t="shared" si="96"/>
        <v>4</v>
      </c>
      <c r="V183">
        <f t="shared" si="97"/>
        <v>2</v>
      </c>
      <c r="W183">
        <f t="shared" si="98"/>
        <v>4</v>
      </c>
      <c r="X183">
        <f t="shared" si="99"/>
        <v>7</v>
      </c>
      <c r="Y183">
        <f t="shared" si="100"/>
        <v>8</v>
      </c>
      <c r="Z183">
        <f t="shared" si="101"/>
        <v>3</v>
      </c>
      <c r="AA183">
        <f t="shared" si="102"/>
        <v>2</v>
      </c>
      <c r="AB183">
        <f t="shared" si="103"/>
        <v>5</v>
      </c>
      <c r="AC183">
        <f ca="1" t="shared" si="79"/>
        <v>41</v>
      </c>
      <c r="AD183">
        <f ca="1" t="shared" si="79"/>
        <v>4</v>
      </c>
      <c r="AE183">
        <f ca="1" t="shared" si="79"/>
        <v>47</v>
      </c>
      <c r="AF183">
        <f ca="1" t="shared" si="79"/>
        <v>46</v>
      </c>
      <c r="AG183">
        <f t="shared" si="80"/>
        <v>41</v>
      </c>
      <c r="AH183">
        <f t="shared" si="81"/>
        <v>4</v>
      </c>
      <c r="AI183">
        <f t="shared" si="82"/>
        <v>47</v>
      </c>
      <c r="AJ183">
        <f t="shared" si="83"/>
        <v>46</v>
      </c>
      <c r="AK183">
        <f t="shared" si="84"/>
        <v>9</v>
      </c>
      <c r="AL183">
        <f t="shared" si="85"/>
        <v>80</v>
      </c>
      <c r="AM183">
        <f t="shared" si="86"/>
        <v>46</v>
      </c>
      <c r="AN183" t="str">
        <f ca="1" t="shared" si="104"/>
        <v>back</v>
      </c>
      <c r="AO183" t="str">
        <f ca="1" t="shared" si="104"/>
        <v>back</v>
      </c>
      <c r="AP183" t="str">
        <f ca="1" t="shared" si="104"/>
        <v>front</v>
      </c>
      <c r="AQ183" t="str">
        <f ca="1" t="shared" si="87"/>
        <v>back</v>
      </c>
    </row>
    <row r="184" spans="1:43" ht="12.75">
      <c r="A184" t="str">
        <f t="shared" si="74"/>
        <v>Row 56: K4, 5-front-9, k56, 4-front-4, k35, 6-back-2, k43, 9-front-5, k to end.</v>
      </c>
      <c r="B184" t="str">
        <f t="shared" si="88"/>
        <v>K4</v>
      </c>
      <c r="C184" t="str">
        <f t="shared" si="89"/>
        <v>, 5-front-9</v>
      </c>
      <c r="D184" t="str">
        <f t="shared" si="90"/>
        <v>, k56, 4-front-4</v>
      </c>
      <c r="E184" t="str">
        <f t="shared" si="91"/>
        <v>, k35, 6-back-2</v>
      </c>
      <c r="F184" t="str">
        <f t="shared" si="75"/>
        <v>, k43, 9-front-5</v>
      </c>
      <c r="G184" t="str">
        <f t="shared" si="92"/>
        <v>, k to end.</v>
      </c>
      <c r="H184">
        <f t="shared" si="93"/>
        <v>56</v>
      </c>
      <c r="J184">
        <f t="shared" si="73"/>
        <v>217</v>
      </c>
      <c r="K184">
        <f ca="1" t="shared" si="76"/>
        <v>4</v>
      </c>
      <c r="L184">
        <f t="shared" si="77"/>
        <v>52</v>
      </c>
      <c r="M184">
        <f ca="1" t="shared" si="94"/>
        <v>5</v>
      </c>
      <c r="N184">
        <f ca="1" t="shared" si="94"/>
        <v>9</v>
      </c>
      <c r="O184">
        <f ca="1" t="shared" si="94"/>
        <v>4</v>
      </c>
      <c r="P184">
        <f ca="1" t="shared" si="94"/>
        <v>4</v>
      </c>
      <c r="Q184">
        <f ca="1" t="shared" si="94"/>
        <v>6</v>
      </c>
      <c r="R184">
        <f ca="1" t="shared" si="94"/>
        <v>2</v>
      </c>
      <c r="S184">
        <f ca="1" t="shared" si="94"/>
        <v>9</v>
      </c>
      <c r="T184">
        <f ca="1" t="shared" si="94"/>
        <v>5</v>
      </c>
      <c r="U184">
        <f t="shared" si="96"/>
        <v>5</v>
      </c>
      <c r="V184">
        <f t="shared" si="97"/>
        <v>9</v>
      </c>
      <c r="W184">
        <f t="shared" si="98"/>
        <v>4</v>
      </c>
      <c r="X184">
        <f t="shared" si="99"/>
        <v>4</v>
      </c>
      <c r="Y184">
        <f t="shared" si="100"/>
        <v>6</v>
      </c>
      <c r="Z184">
        <f t="shared" si="101"/>
        <v>2</v>
      </c>
      <c r="AA184">
        <f t="shared" si="102"/>
        <v>9</v>
      </c>
      <c r="AB184">
        <f t="shared" si="103"/>
        <v>5</v>
      </c>
      <c r="AC184">
        <f ca="1" t="shared" si="79"/>
        <v>4</v>
      </c>
      <c r="AD184">
        <f ca="1" t="shared" si="79"/>
        <v>22</v>
      </c>
      <c r="AE184">
        <f ca="1" t="shared" si="79"/>
        <v>15</v>
      </c>
      <c r="AF184">
        <f ca="1" t="shared" si="79"/>
        <v>17</v>
      </c>
      <c r="AG184">
        <f t="shared" si="80"/>
        <v>5</v>
      </c>
      <c r="AH184">
        <f t="shared" si="81"/>
        <v>22</v>
      </c>
      <c r="AI184">
        <f t="shared" si="82"/>
        <v>15</v>
      </c>
      <c r="AJ184">
        <f t="shared" si="83"/>
        <v>17</v>
      </c>
      <c r="AK184">
        <f t="shared" si="84"/>
        <v>56</v>
      </c>
      <c r="AL184">
        <f t="shared" si="85"/>
        <v>35</v>
      </c>
      <c r="AM184">
        <f t="shared" si="86"/>
        <v>43</v>
      </c>
      <c r="AN184" t="str">
        <f ca="1" t="shared" si="104"/>
        <v>front</v>
      </c>
      <c r="AO184" t="str">
        <f ca="1" t="shared" si="104"/>
        <v>front</v>
      </c>
      <c r="AP184" t="str">
        <f ca="1" t="shared" si="104"/>
        <v>back</v>
      </c>
      <c r="AQ184" t="str">
        <f ca="1" t="shared" si="87"/>
        <v>front</v>
      </c>
    </row>
    <row r="185" spans="1:43" ht="12.75">
      <c r="A185" t="str">
        <f t="shared" si="74"/>
        <v>Row 58: K25, 4-back-9, k40, 2-back-4, k43, 7-back-7, k56, 7-front-8, k to end.</v>
      </c>
      <c r="B185" t="str">
        <f t="shared" si="88"/>
        <v>K25</v>
      </c>
      <c r="C185" t="str">
        <f t="shared" si="89"/>
        <v>, 4-back-9</v>
      </c>
      <c r="D185" t="str">
        <f t="shared" si="90"/>
        <v>, k40, 2-back-4</v>
      </c>
      <c r="E185" t="str">
        <f t="shared" si="91"/>
        <v>, k43, 7-back-7</v>
      </c>
      <c r="F185" t="str">
        <f t="shared" si="75"/>
        <v>, k56, 7-front-8</v>
      </c>
      <c r="G185" t="str">
        <f t="shared" si="92"/>
        <v>, k to end.</v>
      </c>
      <c r="H185">
        <f t="shared" si="93"/>
        <v>58</v>
      </c>
      <c r="J185">
        <f t="shared" si="73"/>
        <v>217</v>
      </c>
      <c r="K185">
        <f ca="1" t="shared" si="76"/>
        <v>4</v>
      </c>
      <c r="L185">
        <f t="shared" si="77"/>
        <v>52</v>
      </c>
      <c r="M185">
        <f ca="1" t="shared" si="94"/>
        <v>4</v>
      </c>
      <c r="N185">
        <f ca="1" t="shared" si="94"/>
        <v>9</v>
      </c>
      <c r="O185">
        <f ca="1" t="shared" si="94"/>
        <v>2</v>
      </c>
      <c r="P185">
        <f ca="1" t="shared" si="94"/>
        <v>4</v>
      </c>
      <c r="Q185">
        <f ca="1" t="shared" si="94"/>
        <v>7</v>
      </c>
      <c r="R185">
        <f ca="1" t="shared" si="94"/>
        <v>7</v>
      </c>
      <c r="S185">
        <f ca="1" t="shared" si="94"/>
        <v>7</v>
      </c>
      <c r="T185">
        <f ca="1" t="shared" si="94"/>
        <v>8</v>
      </c>
      <c r="U185">
        <f t="shared" si="96"/>
        <v>4</v>
      </c>
      <c r="V185">
        <f t="shared" si="97"/>
        <v>9</v>
      </c>
      <c r="W185">
        <f t="shared" si="98"/>
        <v>2</v>
      </c>
      <c r="X185">
        <f t="shared" si="99"/>
        <v>4</v>
      </c>
      <c r="Y185">
        <f t="shared" si="100"/>
        <v>7</v>
      </c>
      <c r="Z185">
        <f t="shared" si="101"/>
        <v>7</v>
      </c>
      <c r="AA185">
        <f t="shared" si="102"/>
        <v>7</v>
      </c>
      <c r="AB185">
        <f t="shared" si="103"/>
        <v>8</v>
      </c>
      <c r="AC185">
        <f ca="1" t="shared" si="79"/>
        <v>25</v>
      </c>
      <c r="AD185">
        <f ca="1" t="shared" si="79"/>
        <v>24</v>
      </c>
      <c r="AE185">
        <f ca="1" t="shared" si="79"/>
        <v>26</v>
      </c>
      <c r="AF185">
        <f ca="1" t="shared" si="79"/>
        <v>45</v>
      </c>
      <c r="AG185">
        <f t="shared" si="80"/>
        <v>25</v>
      </c>
      <c r="AH185">
        <f t="shared" si="81"/>
        <v>24</v>
      </c>
      <c r="AI185">
        <f t="shared" si="82"/>
        <v>26</v>
      </c>
      <c r="AJ185">
        <f t="shared" si="83"/>
        <v>44</v>
      </c>
      <c r="AK185">
        <f t="shared" si="84"/>
        <v>40</v>
      </c>
      <c r="AL185">
        <f t="shared" si="85"/>
        <v>43</v>
      </c>
      <c r="AM185">
        <f t="shared" si="86"/>
        <v>56</v>
      </c>
      <c r="AN185" t="str">
        <f ca="1" t="shared" si="104"/>
        <v>back</v>
      </c>
      <c r="AO185" t="str">
        <f ca="1" t="shared" si="104"/>
        <v>back</v>
      </c>
      <c r="AP185" t="str">
        <f ca="1" t="shared" si="104"/>
        <v>back</v>
      </c>
      <c r="AQ185" t="str">
        <f ca="1" t="shared" si="87"/>
        <v>front</v>
      </c>
    </row>
    <row r="186" spans="1:43" ht="12.75">
      <c r="A186" t="str">
        <f t="shared" si="74"/>
        <v>Row 60: K27, 6-front-9, k44, 6-front-2, k35, 2-back-9, k39, 8-back-6, k to end.</v>
      </c>
      <c r="B186" t="str">
        <f t="shared" si="88"/>
        <v>K27</v>
      </c>
      <c r="C186" t="str">
        <f t="shared" si="89"/>
        <v>, 6-front-9</v>
      </c>
      <c r="D186" t="str">
        <f t="shared" si="90"/>
        <v>, k44, 6-front-2</v>
      </c>
      <c r="E186" t="str">
        <f t="shared" si="91"/>
        <v>, k35, 2-back-9</v>
      </c>
      <c r="F186" t="str">
        <f t="shared" si="75"/>
        <v>, k39, 8-back-6</v>
      </c>
      <c r="G186" t="str">
        <f t="shared" si="92"/>
        <v>, k to end.</v>
      </c>
      <c r="H186">
        <f t="shared" si="93"/>
        <v>60</v>
      </c>
      <c r="J186">
        <f t="shared" si="73"/>
        <v>217</v>
      </c>
      <c r="K186">
        <f ca="1" t="shared" si="76"/>
        <v>4</v>
      </c>
      <c r="L186">
        <f t="shared" si="77"/>
        <v>52</v>
      </c>
      <c r="M186">
        <f ca="1" t="shared" si="94"/>
        <v>6</v>
      </c>
      <c r="N186">
        <f ca="1" t="shared" si="94"/>
        <v>9</v>
      </c>
      <c r="O186">
        <f ca="1" t="shared" si="94"/>
        <v>6</v>
      </c>
      <c r="P186">
        <f ca="1" t="shared" si="94"/>
        <v>0</v>
      </c>
      <c r="Q186">
        <f ca="1" t="shared" si="94"/>
        <v>1</v>
      </c>
      <c r="R186">
        <f ca="1" t="shared" si="94"/>
        <v>9</v>
      </c>
      <c r="S186">
        <f ca="1" t="shared" si="94"/>
        <v>8</v>
      </c>
      <c r="T186">
        <f ca="1" t="shared" si="94"/>
        <v>6</v>
      </c>
      <c r="U186">
        <f t="shared" si="96"/>
        <v>6</v>
      </c>
      <c r="V186">
        <f t="shared" si="97"/>
        <v>9</v>
      </c>
      <c r="W186">
        <f t="shared" si="98"/>
        <v>6</v>
      </c>
      <c r="X186">
        <f t="shared" si="99"/>
        <v>2</v>
      </c>
      <c r="Y186">
        <f t="shared" si="100"/>
        <v>2</v>
      </c>
      <c r="Z186">
        <f t="shared" si="101"/>
        <v>9</v>
      </c>
      <c r="AA186">
        <f t="shared" si="102"/>
        <v>8</v>
      </c>
      <c r="AB186">
        <f t="shared" si="103"/>
        <v>6</v>
      </c>
      <c r="AC186">
        <f ca="1" t="shared" si="79"/>
        <v>29</v>
      </c>
      <c r="AD186">
        <f ca="1" t="shared" si="79"/>
        <v>36</v>
      </c>
      <c r="AE186">
        <f ca="1" t="shared" si="79"/>
        <v>23</v>
      </c>
      <c r="AF186">
        <f ca="1" t="shared" si="79"/>
        <v>27</v>
      </c>
      <c r="AG186">
        <f t="shared" si="80"/>
        <v>29</v>
      </c>
      <c r="AH186">
        <f t="shared" si="81"/>
        <v>36</v>
      </c>
      <c r="AI186">
        <f t="shared" si="82"/>
        <v>23</v>
      </c>
      <c r="AJ186">
        <f t="shared" si="83"/>
        <v>27</v>
      </c>
      <c r="AK186">
        <f t="shared" si="84"/>
        <v>44</v>
      </c>
      <c r="AL186">
        <f t="shared" si="85"/>
        <v>35</v>
      </c>
      <c r="AM186">
        <f t="shared" si="86"/>
        <v>39</v>
      </c>
      <c r="AN186" t="str">
        <f ca="1" t="shared" si="104"/>
        <v>front</v>
      </c>
      <c r="AO186" t="str">
        <f ca="1" t="shared" si="104"/>
        <v>front</v>
      </c>
      <c r="AP186" t="str">
        <f ca="1" t="shared" si="104"/>
        <v>back</v>
      </c>
      <c r="AQ186" t="str">
        <f ca="1" t="shared" si="87"/>
        <v>back</v>
      </c>
    </row>
    <row r="187" spans="1:43" ht="12.75">
      <c r="A187" t="str">
        <f t="shared" si="74"/>
        <v>Row 62: K22, 1-back-1, k49, 6-front-8, k31, 5-front-2, k53, 2-back-9, k to end.</v>
      </c>
      <c r="B187" t="str">
        <f t="shared" si="88"/>
        <v>K22</v>
      </c>
      <c r="C187" t="str">
        <f t="shared" si="89"/>
        <v>, 1-back-1</v>
      </c>
      <c r="D187" t="str">
        <f t="shared" si="90"/>
        <v>, k49, 6-front-8</v>
      </c>
      <c r="E187" t="str">
        <f t="shared" si="91"/>
        <v>, k31, 5-front-2</v>
      </c>
      <c r="F187" t="str">
        <f t="shared" si="75"/>
        <v>, k53, 2-back-9</v>
      </c>
      <c r="G187" t="str">
        <f t="shared" si="92"/>
        <v>, k to end.</v>
      </c>
      <c r="H187">
        <f t="shared" si="93"/>
        <v>62</v>
      </c>
      <c r="J187">
        <f t="shared" si="73"/>
        <v>217</v>
      </c>
      <c r="K187">
        <f ca="1" t="shared" si="76"/>
        <v>4</v>
      </c>
      <c r="L187">
        <f t="shared" si="77"/>
        <v>52</v>
      </c>
      <c r="M187">
        <f ca="1" t="shared" si="94"/>
        <v>1</v>
      </c>
      <c r="N187">
        <f ca="1" t="shared" si="94"/>
        <v>0</v>
      </c>
      <c r="O187">
        <f ca="1" t="shared" si="94"/>
        <v>6</v>
      </c>
      <c r="P187">
        <f ca="1" t="shared" si="94"/>
        <v>8</v>
      </c>
      <c r="Q187">
        <f ca="1" t="shared" si="94"/>
        <v>5</v>
      </c>
      <c r="R187">
        <f ca="1" t="shared" si="94"/>
        <v>0</v>
      </c>
      <c r="S187">
        <f ca="1" t="shared" si="94"/>
        <v>0</v>
      </c>
      <c r="T187">
        <f ca="1" t="shared" si="94"/>
        <v>9</v>
      </c>
      <c r="U187">
        <f t="shared" si="96"/>
        <v>1</v>
      </c>
      <c r="V187">
        <f t="shared" si="97"/>
        <v>1</v>
      </c>
      <c r="W187">
        <f t="shared" si="98"/>
        <v>6</v>
      </c>
      <c r="X187">
        <f t="shared" si="99"/>
        <v>8</v>
      </c>
      <c r="Y187">
        <f t="shared" si="100"/>
        <v>5</v>
      </c>
      <c r="Z187">
        <f t="shared" si="101"/>
        <v>2</v>
      </c>
      <c r="AA187">
        <f t="shared" si="102"/>
        <v>2</v>
      </c>
      <c r="AB187">
        <f t="shared" si="103"/>
        <v>9</v>
      </c>
      <c r="AC187">
        <f ca="1" t="shared" si="79"/>
        <v>19</v>
      </c>
      <c r="AD187">
        <f ca="1" t="shared" si="79"/>
        <v>23</v>
      </c>
      <c r="AE187">
        <f ca="1" t="shared" si="79"/>
        <v>15</v>
      </c>
      <c r="AF187">
        <f ca="1" t="shared" si="79"/>
        <v>20</v>
      </c>
      <c r="AG187">
        <f t="shared" si="80"/>
        <v>19</v>
      </c>
      <c r="AH187">
        <f t="shared" si="81"/>
        <v>23</v>
      </c>
      <c r="AI187">
        <f t="shared" si="82"/>
        <v>15</v>
      </c>
      <c r="AJ187">
        <f t="shared" si="83"/>
        <v>20</v>
      </c>
      <c r="AK187">
        <f t="shared" si="84"/>
        <v>49</v>
      </c>
      <c r="AL187">
        <f t="shared" si="85"/>
        <v>31</v>
      </c>
      <c r="AM187">
        <f t="shared" si="86"/>
        <v>53</v>
      </c>
      <c r="AN187" t="str">
        <f ca="1" t="shared" si="104"/>
        <v>back</v>
      </c>
      <c r="AO187" t="str">
        <f ca="1" t="shared" si="104"/>
        <v>front</v>
      </c>
      <c r="AP187" t="str">
        <f ca="1" t="shared" si="104"/>
        <v>front</v>
      </c>
      <c r="AQ187" t="str">
        <f ca="1" t="shared" si="87"/>
        <v>back</v>
      </c>
    </row>
    <row r="188" spans="1:43" ht="12.75">
      <c r="A188" t="str">
        <f t="shared" si="74"/>
        <v>Row 64: K7, 4-back-2, k53, 8-front-9, k59, 2-front-3, k54, 2-back-8, k to end.</v>
      </c>
      <c r="B188" t="str">
        <f t="shared" si="88"/>
        <v>K7</v>
      </c>
      <c r="C188" t="str">
        <f t="shared" si="89"/>
        <v>, 4-back-2</v>
      </c>
      <c r="D188" t="str">
        <f t="shared" si="90"/>
        <v>, k53, 8-front-9</v>
      </c>
      <c r="E188" t="str">
        <f t="shared" si="91"/>
        <v>, k59, 2-front-3</v>
      </c>
      <c r="F188" t="str">
        <f t="shared" si="75"/>
        <v>, k54, 2-back-8</v>
      </c>
      <c r="G188" t="str">
        <f t="shared" si="92"/>
        <v>, k to end.</v>
      </c>
      <c r="H188">
        <f t="shared" si="93"/>
        <v>64</v>
      </c>
      <c r="J188">
        <f t="shared" si="73"/>
        <v>217</v>
      </c>
      <c r="K188">
        <f ca="1" t="shared" si="76"/>
        <v>4</v>
      </c>
      <c r="L188">
        <f t="shared" si="77"/>
        <v>52</v>
      </c>
      <c r="M188">
        <f ca="1" t="shared" si="94"/>
        <v>4</v>
      </c>
      <c r="N188">
        <f ca="1" t="shared" si="94"/>
        <v>1</v>
      </c>
      <c r="O188">
        <f ca="1" t="shared" si="94"/>
        <v>8</v>
      </c>
      <c r="P188">
        <f ca="1" t="shared" si="94"/>
        <v>9</v>
      </c>
      <c r="Q188">
        <f ca="1" t="shared" si="94"/>
        <v>2</v>
      </c>
      <c r="R188">
        <f ca="1" t="shared" si="94"/>
        <v>3</v>
      </c>
      <c r="S188">
        <f ca="1" t="shared" si="94"/>
        <v>2</v>
      </c>
      <c r="T188">
        <f ca="1" t="shared" si="94"/>
        <v>8</v>
      </c>
      <c r="U188">
        <f t="shared" si="96"/>
        <v>4</v>
      </c>
      <c r="V188">
        <f t="shared" si="97"/>
        <v>2</v>
      </c>
      <c r="W188">
        <f t="shared" si="98"/>
        <v>8</v>
      </c>
      <c r="X188">
        <f t="shared" si="99"/>
        <v>9</v>
      </c>
      <c r="Y188">
        <f t="shared" si="100"/>
        <v>2</v>
      </c>
      <c r="Z188">
        <f t="shared" si="101"/>
        <v>3</v>
      </c>
      <c r="AA188">
        <f t="shared" si="102"/>
        <v>2</v>
      </c>
      <c r="AB188">
        <f t="shared" si="103"/>
        <v>8</v>
      </c>
      <c r="AC188">
        <f ca="1" t="shared" si="79"/>
        <v>7</v>
      </c>
      <c r="AD188">
        <f ca="1" t="shared" si="79"/>
        <v>18</v>
      </c>
      <c r="AE188">
        <f ca="1" t="shared" si="79"/>
        <v>36</v>
      </c>
      <c r="AF188">
        <f ca="1" t="shared" si="79"/>
        <v>43</v>
      </c>
      <c r="AG188">
        <f t="shared" si="80"/>
        <v>7</v>
      </c>
      <c r="AH188">
        <f t="shared" si="81"/>
        <v>18</v>
      </c>
      <c r="AI188">
        <f t="shared" si="82"/>
        <v>36</v>
      </c>
      <c r="AJ188">
        <f t="shared" si="83"/>
        <v>43</v>
      </c>
      <c r="AK188">
        <f t="shared" si="84"/>
        <v>53</v>
      </c>
      <c r="AL188">
        <f t="shared" si="85"/>
        <v>59</v>
      </c>
      <c r="AM188">
        <f t="shared" si="86"/>
        <v>54</v>
      </c>
      <c r="AN188" t="str">
        <f ca="1" t="shared" si="104"/>
        <v>back</v>
      </c>
      <c r="AO188" t="str">
        <f ca="1" t="shared" si="104"/>
        <v>front</v>
      </c>
      <c r="AP188" t="str">
        <f ca="1" t="shared" si="104"/>
        <v>front</v>
      </c>
      <c r="AQ188" t="str">
        <f ca="1" t="shared" si="87"/>
        <v>back</v>
      </c>
    </row>
    <row r="189" spans="1:43" ht="12.75">
      <c r="A189" t="str">
        <f t="shared" si="74"/>
        <v>Row 66: K24, 8-back-2, k25, 7-back-2, k51, 5-front-9, k51, 3-back-9, k to end.</v>
      </c>
      <c r="B189" t="str">
        <f t="shared" si="88"/>
        <v>K24</v>
      </c>
      <c r="C189" t="str">
        <f t="shared" si="89"/>
        <v>, 8-back-2</v>
      </c>
      <c r="D189" t="str">
        <f t="shared" si="90"/>
        <v>, k25, 7-back-2</v>
      </c>
      <c r="E189" t="str">
        <f t="shared" si="91"/>
        <v>, k51, 5-front-9</v>
      </c>
      <c r="F189" t="str">
        <f t="shared" si="75"/>
        <v>, k51, 3-back-9</v>
      </c>
      <c r="G189" t="str">
        <f t="shared" si="92"/>
        <v>, k to end.</v>
      </c>
      <c r="H189">
        <f t="shared" si="93"/>
        <v>66</v>
      </c>
      <c r="J189">
        <f t="shared" si="73"/>
        <v>217</v>
      </c>
      <c r="K189">
        <f ca="1" t="shared" si="76"/>
        <v>4</v>
      </c>
      <c r="L189">
        <f t="shared" si="77"/>
        <v>52</v>
      </c>
      <c r="M189">
        <f ca="1" t="shared" si="94"/>
        <v>8</v>
      </c>
      <c r="N189">
        <f ca="1" t="shared" si="94"/>
        <v>2</v>
      </c>
      <c r="O189">
        <f ca="1" t="shared" si="94"/>
        <v>7</v>
      </c>
      <c r="P189">
        <f ca="1" t="shared" si="94"/>
        <v>2</v>
      </c>
      <c r="Q189">
        <f ca="1" t="shared" si="94"/>
        <v>5</v>
      </c>
      <c r="R189">
        <f ca="1" t="shared" si="94"/>
        <v>9</v>
      </c>
      <c r="S189">
        <f ca="1" t="shared" si="94"/>
        <v>3</v>
      </c>
      <c r="T189">
        <f ca="1" t="shared" si="94"/>
        <v>9</v>
      </c>
      <c r="U189">
        <f t="shared" si="96"/>
        <v>8</v>
      </c>
      <c r="V189">
        <f t="shared" si="97"/>
        <v>2</v>
      </c>
      <c r="W189">
        <f t="shared" si="98"/>
        <v>7</v>
      </c>
      <c r="X189">
        <f t="shared" si="99"/>
        <v>2</v>
      </c>
      <c r="Y189">
        <f t="shared" si="100"/>
        <v>5</v>
      </c>
      <c r="Z189">
        <f t="shared" si="101"/>
        <v>9</v>
      </c>
      <c r="AA189">
        <f t="shared" si="102"/>
        <v>3</v>
      </c>
      <c r="AB189">
        <f t="shared" si="103"/>
        <v>9</v>
      </c>
      <c r="AC189">
        <f ca="1" t="shared" si="79"/>
        <v>28</v>
      </c>
      <c r="AD189">
        <f ca="1" t="shared" si="79"/>
        <v>10</v>
      </c>
      <c r="AE189">
        <f ca="1" t="shared" si="79"/>
        <v>16</v>
      </c>
      <c r="AF189">
        <f ca="1" t="shared" si="79"/>
        <v>27</v>
      </c>
      <c r="AG189">
        <f t="shared" si="80"/>
        <v>28</v>
      </c>
      <c r="AH189">
        <f t="shared" si="81"/>
        <v>10</v>
      </c>
      <c r="AI189">
        <f t="shared" si="82"/>
        <v>16</v>
      </c>
      <c r="AJ189">
        <f t="shared" si="83"/>
        <v>27</v>
      </c>
      <c r="AK189">
        <f t="shared" si="84"/>
        <v>25</v>
      </c>
      <c r="AL189">
        <f t="shared" si="85"/>
        <v>51</v>
      </c>
      <c r="AM189">
        <f t="shared" si="86"/>
        <v>51</v>
      </c>
      <c r="AN189" t="str">
        <f ca="1" t="shared" si="104"/>
        <v>back</v>
      </c>
      <c r="AO189" t="str">
        <f ca="1" t="shared" si="104"/>
        <v>back</v>
      </c>
      <c r="AP189" t="str">
        <f ca="1" t="shared" si="104"/>
        <v>front</v>
      </c>
      <c r="AQ189" t="str">
        <f ca="1" t="shared" si="87"/>
        <v>back</v>
      </c>
    </row>
    <row r="190" spans="1:43" ht="12.75">
      <c r="A190" t="str">
        <f t="shared" si="74"/>
        <v>Row 68: K13, 5-front-9, k36, 9-front-6, k30, 2-front-9, k72, 4-front-5, k to end.</v>
      </c>
      <c r="B190" t="str">
        <f t="shared" si="88"/>
        <v>K13</v>
      </c>
      <c r="C190" t="str">
        <f t="shared" si="89"/>
        <v>, 5-front-9</v>
      </c>
      <c r="D190" t="str">
        <f t="shared" si="90"/>
        <v>, k36, 9-front-6</v>
      </c>
      <c r="E190" t="str">
        <f t="shared" si="91"/>
        <v>, k30, 2-front-9</v>
      </c>
      <c r="F190" t="str">
        <f t="shared" si="75"/>
        <v>, k72, 4-front-5</v>
      </c>
      <c r="G190" t="str">
        <f t="shared" si="92"/>
        <v>, k to end.</v>
      </c>
      <c r="H190">
        <f t="shared" si="93"/>
        <v>68</v>
      </c>
      <c r="J190">
        <f aca="true" t="shared" si="105" ref="J190:J221">$M$2</f>
        <v>217</v>
      </c>
      <c r="K190">
        <f ca="1" t="shared" si="76"/>
        <v>4</v>
      </c>
      <c r="L190">
        <f t="shared" si="77"/>
        <v>52</v>
      </c>
      <c r="M190">
        <f ca="1" t="shared" si="94"/>
        <v>5</v>
      </c>
      <c r="N190">
        <f ca="1" t="shared" si="94"/>
        <v>9</v>
      </c>
      <c r="O190">
        <f ca="1" t="shared" si="94"/>
        <v>9</v>
      </c>
      <c r="P190">
        <f ca="1" t="shared" si="94"/>
        <v>6</v>
      </c>
      <c r="Q190">
        <f ca="1" t="shared" si="94"/>
        <v>2</v>
      </c>
      <c r="R190">
        <f ca="1" t="shared" si="94"/>
        <v>9</v>
      </c>
      <c r="S190">
        <f ca="1" t="shared" si="94"/>
        <v>4</v>
      </c>
      <c r="T190">
        <f ca="1" t="shared" si="94"/>
        <v>5</v>
      </c>
      <c r="U190">
        <f t="shared" si="96"/>
        <v>5</v>
      </c>
      <c r="V190">
        <f t="shared" si="97"/>
        <v>9</v>
      </c>
      <c r="W190">
        <f t="shared" si="98"/>
        <v>9</v>
      </c>
      <c r="X190">
        <f t="shared" si="99"/>
        <v>6</v>
      </c>
      <c r="Y190">
        <f t="shared" si="100"/>
        <v>2</v>
      </c>
      <c r="Z190">
        <f t="shared" si="101"/>
        <v>9</v>
      </c>
      <c r="AA190">
        <f t="shared" si="102"/>
        <v>4</v>
      </c>
      <c r="AB190">
        <f t="shared" si="103"/>
        <v>5</v>
      </c>
      <c r="AC190">
        <f ca="1" t="shared" si="79"/>
        <v>14</v>
      </c>
      <c r="AD190">
        <f ca="1" t="shared" si="79"/>
        <v>16</v>
      </c>
      <c r="AE190">
        <f ca="1" t="shared" si="79"/>
        <v>0</v>
      </c>
      <c r="AF190">
        <f ca="1" t="shared" si="79"/>
        <v>35</v>
      </c>
      <c r="AG190">
        <f t="shared" si="80"/>
        <v>14</v>
      </c>
      <c r="AH190">
        <f t="shared" si="81"/>
        <v>16</v>
      </c>
      <c r="AI190">
        <f t="shared" si="82"/>
        <v>2</v>
      </c>
      <c r="AJ190">
        <f t="shared" si="83"/>
        <v>35</v>
      </c>
      <c r="AK190">
        <f t="shared" si="84"/>
        <v>36</v>
      </c>
      <c r="AL190">
        <f t="shared" si="85"/>
        <v>30</v>
      </c>
      <c r="AM190">
        <f t="shared" si="86"/>
        <v>72</v>
      </c>
      <c r="AN190" t="str">
        <f ca="1" t="shared" si="104"/>
        <v>front</v>
      </c>
      <c r="AO190" t="str">
        <f ca="1" t="shared" si="104"/>
        <v>front</v>
      </c>
      <c r="AP190" t="str">
        <f ca="1" t="shared" si="104"/>
        <v>front</v>
      </c>
      <c r="AQ190" t="str">
        <f ca="1" t="shared" si="87"/>
        <v>front</v>
      </c>
    </row>
    <row r="191" spans="1:43" ht="12.75">
      <c r="A191" t="str">
        <f t="shared" si="74"/>
        <v>Row 70: K46, 3-back-7, k19, 3-front-2, k66, 4-back-5, k5, 2-back-8, k to end.</v>
      </c>
      <c r="B191" t="str">
        <f t="shared" si="88"/>
        <v>K46</v>
      </c>
      <c r="C191" t="str">
        <f t="shared" si="89"/>
        <v>, 3-back-7</v>
      </c>
      <c r="D191" t="str">
        <f t="shared" si="90"/>
        <v>, k19, 3-front-2</v>
      </c>
      <c r="E191" t="str">
        <f t="shared" si="91"/>
        <v>, k66, 4-back-5</v>
      </c>
      <c r="F191" t="str">
        <f t="shared" si="75"/>
        <v>, k5, 2-back-8</v>
      </c>
      <c r="G191" t="str">
        <f t="shared" si="92"/>
        <v>, k to end.</v>
      </c>
      <c r="H191">
        <f t="shared" si="93"/>
        <v>70</v>
      </c>
      <c r="J191">
        <f t="shared" si="105"/>
        <v>217</v>
      </c>
      <c r="K191">
        <f aca="true" ca="1" t="shared" si="106" ref="K191:K222">IF(RAND()&lt;J191/$J$1-INT(J191/$J$1),INT(J191/$J$1)+1,INT(J191/$J$1))</f>
        <v>4</v>
      </c>
      <c r="L191">
        <f aca="true" t="shared" si="107" ref="L191:L222">INT((J191-2*$J$3)/K191)</f>
        <v>52</v>
      </c>
      <c r="M191">
        <f ca="1" t="shared" si="94"/>
        <v>3</v>
      </c>
      <c r="N191">
        <f ca="1" t="shared" si="94"/>
        <v>7</v>
      </c>
      <c r="O191">
        <f ca="1" t="shared" si="94"/>
        <v>3</v>
      </c>
      <c r="P191">
        <f ca="1" t="shared" si="94"/>
        <v>0</v>
      </c>
      <c r="Q191">
        <f ca="1" t="shared" si="94"/>
        <v>4</v>
      </c>
      <c r="R191">
        <f ca="1" t="shared" si="94"/>
        <v>5</v>
      </c>
      <c r="S191">
        <f ca="1" t="shared" si="94"/>
        <v>2</v>
      </c>
      <c r="T191">
        <f ca="1" t="shared" si="94"/>
        <v>8</v>
      </c>
      <c r="U191">
        <f t="shared" si="96"/>
        <v>3</v>
      </c>
      <c r="V191">
        <f t="shared" si="97"/>
        <v>7</v>
      </c>
      <c r="W191">
        <f t="shared" si="98"/>
        <v>3</v>
      </c>
      <c r="X191">
        <f t="shared" si="99"/>
        <v>2</v>
      </c>
      <c r="Y191">
        <f t="shared" si="100"/>
        <v>4</v>
      </c>
      <c r="Z191">
        <f t="shared" si="101"/>
        <v>5</v>
      </c>
      <c r="AA191">
        <f t="shared" si="102"/>
        <v>2</v>
      </c>
      <c r="AB191">
        <f t="shared" si="103"/>
        <v>8</v>
      </c>
      <c r="AC191">
        <f ca="1" t="shared" si="79"/>
        <v>48</v>
      </c>
      <c r="AD191">
        <f ca="1" t="shared" si="79"/>
        <v>22</v>
      </c>
      <c r="AE191">
        <f ca="1" t="shared" si="79"/>
        <v>42</v>
      </c>
      <c r="AF191">
        <f ca="1" t="shared" si="79"/>
        <v>2</v>
      </c>
      <c r="AG191">
        <f t="shared" si="80"/>
        <v>45</v>
      </c>
      <c r="AH191">
        <f t="shared" si="81"/>
        <v>22</v>
      </c>
      <c r="AI191">
        <f t="shared" si="82"/>
        <v>42</v>
      </c>
      <c r="AJ191">
        <f t="shared" si="83"/>
        <v>2</v>
      </c>
      <c r="AK191">
        <f t="shared" si="84"/>
        <v>19</v>
      </c>
      <c r="AL191">
        <f t="shared" si="85"/>
        <v>66</v>
      </c>
      <c r="AM191">
        <f t="shared" si="86"/>
        <v>5</v>
      </c>
      <c r="AN191" t="str">
        <f ca="1" t="shared" si="104"/>
        <v>back</v>
      </c>
      <c r="AO191" t="str">
        <f ca="1" t="shared" si="104"/>
        <v>front</v>
      </c>
      <c r="AP191" t="str">
        <f ca="1" t="shared" si="104"/>
        <v>back</v>
      </c>
      <c r="AQ191" t="str">
        <f ca="1" t="shared" si="87"/>
        <v>back</v>
      </c>
    </row>
    <row r="192" spans="1:43" ht="12.75">
      <c r="A192" t="str">
        <f t="shared" si="74"/>
        <v>Row 72: K18, 7-back-9, k22, 2-back-5, k61, 2-front-5, k52, 9-back-2, k to end.</v>
      </c>
      <c r="B192" t="str">
        <f t="shared" si="88"/>
        <v>K18</v>
      </c>
      <c r="C192" t="str">
        <f t="shared" si="89"/>
        <v>, 7-back-9</v>
      </c>
      <c r="D192" t="str">
        <f t="shared" si="90"/>
        <v>, k22, 2-back-5</v>
      </c>
      <c r="E192" t="str">
        <f t="shared" si="91"/>
        <v>, k61, 2-front-5</v>
      </c>
      <c r="F192" t="str">
        <f t="shared" si="75"/>
        <v>, k52, 9-back-2</v>
      </c>
      <c r="G192" t="str">
        <f t="shared" si="92"/>
        <v>, k to end.</v>
      </c>
      <c r="H192">
        <f t="shared" si="93"/>
        <v>72</v>
      </c>
      <c r="J192">
        <f t="shared" si="105"/>
        <v>217</v>
      </c>
      <c r="K192">
        <f ca="1" t="shared" si="106"/>
        <v>4</v>
      </c>
      <c r="L192">
        <f t="shared" si="107"/>
        <v>52</v>
      </c>
      <c r="M192">
        <f aca="true" ca="1" t="shared" si="108" ref="M192:T231">INT(10*RAND())</f>
        <v>7</v>
      </c>
      <c r="N192">
        <f ca="1" t="shared" si="108"/>
        <v>9</v>
      </c>
      <c r="O192">
        <f ca="1" t="shared" si="108"/>
        <v>2</v>
      </c>
      <c r="P192">
        <f ca="1" t="shared" si="108"/>
        <v>5</v>
      </c>
      <c r="Q192">
        <f ca="1" t="shared" si="108"/>
        <v>0</v>
      </c>
      <c r="R192">
        <f ca="1" t="shared" si="108"/>
        <v>5</v>
      </c>
      <c r="S192">
        <f ca="1" t="shared" si="108"/>
        <v>9</v>
      </c>
      <c r="T192">
        <f ca="1" t="shared" si="108"/>
        <v>1</v>
      </c>
      <c r="U192">
        <f t="shared" si="96"/>
        <v>7</v>
      </c>
      <c r="V192">
        <f t="shared" si="97"/>
        <v>9</v>
      </c>
      <c r="W192">
        <f t="shared" si="98"/>
        <v>2</v>
      </c>
      <c r="X192">
        <f t="shared" si="99"/>
        <v>5</v>
      </c>
      <c r="Y192">
        <f t="shared" si="100"/>
        <v>2</v>
      </c>
      <c r="Z192">
        <f t="shared" si="101"/>
        <v>5</v>
      </c>
      <c r="AA192">
        <f t="shared" si="102"/>
        <v>9</v>
      </c>
      <c r="AB192">
        <f t="shared" si="103"/>
        <v>2</v>
      </c>
      <c r="AC192">
        <f ca="1" t="shared" si="79"/>
        <v>21</v>
      </c>
      <c r="AD192">
        <f ca="1" t="shared" si="79"/>
        <v>0</v>
      </c>
      <c r="AE192">
        <f ca="1" t="shared" si="79"/>
        <v>18</v>
      </c>
      <c r="AF192">
        <f ca="1" t="shared" si="79"/>
        <v>32</v>
      </c>
      <c r="AG192">
        <f t="shared" si="80"/>
        <v>21</v>
      </c>
      <c r="AH192">
        <f t="shared" si="81"/>
        <v>2</v>
      </c>
      <c r="AI192">
        <f t="shared" si="82"/>
        <v>18</v>
      </c>
      <c r="AJ192">
        <f t="shared" si="83"/>
        <v>32</v>
      </c>
      <c r="AK192">
        <f t="shared" si="84"/>
        <v>22</v>
      </c>
      <c r="AL192">
        <f t="shared" si="85"/>
        <v>61</v>
      </c>
      <c r="AM192">
        <f t="shared" si="86"/>
        <v>52</v>
      </c>
      <c r="AN192" t="str">
        <f aca="true" ca="1" t="shared" si="109" ref="AN192:AQ235">IF(RAND()&gt;0.5,"back","front")</f>
        <v>back</v>
      </c>
      <c r="AO192" t="str">
        <f ca="1" t="shared" si="109"/>
        <v>back</v>
      </c>
      <c r="AP192" t="str">
        <f ca="1" t="shared" si="109"/>
        <v>front</v>
      </c>
      <c r="AQ192" t="str">
        <f ca="1" t="shared" si="87"/>
        <v>back</v>
      </c>
    </row>
    <row r="193" spans="1:43" ht="12.75">
      <c r="A193" t="str">
        <f t="shared" si="74"/>
        <v>Row 74: K48, 3-front-5, k34, 2-back-6, k10, 9-back-6, k53, 4-back-7, k to end.</v>
      </c>
      <c r="B193" t="str">
        <f t="shared" si="88"/>
        <v>K48</v>
      </c>
      <c r="C193" t="str">
        <f t="shared" si="89"/>
        <v>, 3-front-5</v>
      </c>
      <c r="D193" t="str">
        <f t="shared" si="90"/>
        <v>, k34, 2-back-6</v>
      </c>
      <c r="E193" t="str">
        <f t="shared" si="91"/>
        <v>, k10, 9-back-6</v>
      </c>
      <c r="F193" t="str">
        <f t="shared" si="75"/>
        <v>, k53, 4-back-7</v>
      </c>
      <c r="G193" t="str">
        <f t="shared" si="92"/>
        <v>, k to end.</v>
      </c>
      <c r="H193">
        <f t="shared" si="93"/>
        <v>74</v>
      </c>
      <c r="J193">
        <f t="shared" si="105"/>
        <v>217</v>
      </c>
      <c r="K193">
        <f ca="1" t="shared" si="106"/>
        <v>4</v>
      </c>
      <c r="L193">
        <f t="shared" si="107"/>
        <v>52</v>
      </c>
      <c r="M193">
        <f ca="1" t="shared" si="108"/>
        <v>3</v>
      </c>
      <c r="N193">
        <f ca="1" t="shared" si="108"/>
        <v>5</v>
      </c>
      <c r="O193">
        <f ca="1" t="shared" si="108"/>
        <v>0</v>
      </c>
      <c r="P193">
        <f ca="1" t="shared" si="108"/>
        <v>6</v>
      </c>
      <c r="Q193">
        <f ca="1" t="shared" si="108"/>
        <v>9</v>
      </c>
      <c r="R193">
        <f ca="1" t="shared" si="108"/>
        <v>6</v>
      </c>
      <c r="S193">
        <f ca="1" t="shared" si="108"/>
        <v>4</v>
      </c>
      <c r="T193">
        <f ca="1" t="shared" si="108"/>
        <v>7</v>
      </c>
      <c r="U193">
        <f t="shared" si="96"/>
        <v>3</v>
      </c>
      <c r="V193">
        <f t="shared" si="97"/>
        <v>5</v>
      </c>
      <c r="W193">
        <f t="shared" si="98"/>
        <v>2</v>
      </c>
      <c r="X193">
        <f t="shared" si="99"/>
        <v>6</v>
      </c>
      <c r="Y193">
        <f t="shared" si="100"/>
        <v>9</v>
      </c>
      <c r="Z193">
        <f t="shared" si="101"/>
        <v>6</v>
      </c>
      <c r="AA193">
        <f t="shared" si="102"/>
        <v>4</v>
      </c>
      <c r="AB193">
        <f t="shared" si="103"/>
        <v>7</v>
      </c>
      <c r="AC193">
        <f ca="1" t="shared" si="79"/>
        <v>48</v>
      </c>
      <c r="AD193">
        <f ca="1" t="shared" si="79"/>
        <v>36</v>
      </c>
      <c r="AE193">
        <f ca="1" t="shared" si="79"/>
        <v>4</v>
      </c>
      <c r="AF193">
        <f ca="1" t="shared" si="79"/>
        <v>20</v>
      </c>
      <c r="AG193">
        <f t="shared" si="80"/>
        <v>47</v>
      </c>
      <c r="AH193">
        <f t="shared" si="81"/>
        <v>36</v>
      </c>
      <c r="AI193">
        <f t="shared" si="82"/>
        <v>9</v>
      </c>
      <c r="AJ193">
        <f t="shared" si="83"/>
        <v>20</v>
      </c>
      <c r="AK193">
        <f t="shared" si="84"/>
        <v>34</v>
      </c>
      <c r="AL193">
        <f t="shared" si="85"/>
        <v>10</v>
      </c>
      <c r="AM193">
        <f t="shared" si="86"/>
        <v>53</v>
      </c>
      <c r="AN193" t="str">
        <f ca="1" t="shared" si="109"/>
        <v>front</v>
      </c>
      <c r="AO193" t="str">
        <f ca="1" t="shared" si="109"/>
        <v>back</v>
      </c>
      <c r="AP193" t="str">
        <f ca="1" t="shared" si="109"/>
        <v>back</v>
      </c>
      <c r="AQ193" t="str">
        <f ca="1" t="shared" si="87"/>
        <v>back</v>
      </c>
    </row>
    <row r="194" spans="1:43" ht="12.75">
      <c r="A194" t="str">
        <f t="shared" si="74"/>
        <v>Row 76: K22, 2-back-7, k37, 5-back-5, k34, 2-back-7, k73, 5-back-4, k to end.</v>
      </c>
      <c r="B194" t="str">
        <f t="shared" si="88"/>
        <v>K22</v>
      </c>
      <c r="C194" t="str">
        <f t="shared" si="89"/>
        <v>, 2-back-7</v>
      </c>
      <c r="D194" t="str">
        <f t="shared" si="90"/>
        <v>, k37, 5-back-5</v>
      </c>
      <c r="E194" t="str">
        <f t="shared" si="91"/>
        <v>, k34, 2-back-7</v>
      </c>
      <c r="F194" t="str">
        <f t="shared" si="75"/>
        <v>, k73, 5-back-4</v>
      </c>
      <c r="G194" t="str">
        <f t="shared" si="92"/>
        <v>, k to end.</v>
      </c>
      <c r="H194">
        <f t="shared" si="93"/>
        <v>76</v>
      </c>
      <c r="J194">
        <f t="shared" si="105"/>
        <v>217</v>
      </c>
      <c r="K194">
        <f ca="1" t="shared" si="106"/>
        <v>4</v>
      </c>
      <c r="L194">
        <f t="shared" si="107"/>
        <v>52</v>
      </c>
      <c r="M194">
        <f ca="1" t="shared" si="108"/>
        <v>1</v>
      </c>
      <c r="N194">
        <f ca="1" t="shared" si="108"/>
        <v>7</v>
      </c>
      <c r="O194">
        <f ca="1" t="shared" si="108"/>
        <v>5</v>
      </c>
      <c r="P194">
        <f ca="1" t="shared" si="108"/>
        <v>5</v>
      </c>
      <c r="Q194">
        <f ca="1" t="shared" si="108"/>
        <v>2</v>
      </c>
      <c r="R194">
        <f ca="1" t="shared" si="108"/>
        <v>7</v>
      </c>
      <c r="S194">
        <f ca="1" t="shared" si="108"/>
        <v>5</v>
      </c>
      <c r="T194">
        <f ca="1" t="shared" si="108"/>
        <v>4</v>
      </c>
      <c r="U194">
        <f t="shared" si="96"/>
        <v>2</v>
      </c>
      <c r="V194">
        <f t="shared" si="97"/>
        <v>7</v>
      </c>
      <c r="W194">
        <f t="shared" si="98"/>
        <v>5</v>
      </c>
      <c r="X194">
        <f t="shared" si="99"/>
        <v>5</v>
      </c>
      <c r="Y194">
        <f t="shared" si="100"/>
        <v>2</v>
      </c>
      <c r="Z194">
        <f t="shared" si="101"/>
        <v>7</v>
      </c>
      <c r="AA194">
        <f t="shared" si="102"/>
        <v>5</v>
      </c>
      <c r="AB194">
        <f t="shared" si="103"/>
        <v>4</v>
      </c>
      <c r="AC194">
        <f ca="1" t="shared" si="79"/>
        <v>20</v>
      </c>
      <c r="AD194">
        <f ca="1" t="shared" si="79"/>
        <v>17</v>
      </c>
      <c r="AE194">
        <f ca="1" t="shared" si="79"/>
        <v>6</v>
      </c>
      <c r="AF194">
        <f ca="1" t="shared" si="79"/>
        <v>39</v>
      </c>
      <c r="AG194">
        <f t="shared" si="80"/>
        <v>20</v>
      </c>
      <c r="AH194">
        <f t="shared" si="81"/>
        <v>17</v>
      </c>
      <c r="AI194">
        <f t="shared" si="82"/>
        <v>6</v>
      </c>
      <c r="AJ194">
        <f t="shared" si="83"/>
        <v>39</v>
      </c>
      <c r="AK194">
        <f t="shared" si="84"/>
        <v>37</v>
      </c>
      <c r="AL194">
        <f t="shared" si="85"/>
        <v>34</v>
      </c>
      <c r="AM194">
        <f t="shared" si="86"/>
        <v>73</v>
      </c>
      <c r="AN194" t="str">
        <f ca="1" t="shared" si="109"/>
        <v>back</v>
      </c>
      <c r="AO194" t="str">
        <f ca="1" t="shared" si="109"/>
        <v>back</v>
      </c>
      <c r="AP194" t="str">
        <f ca="1" t="shared" si="109"/>
        <v>back</v>
      </c>
      <c r="AQ194" t="str">
        <f ca="1" t="shared" si="87"/>
        <v>back</v>
      </c>
    </row>
    <row r="195" spans="1:43" ht="12.75">
      <c r="A195" t="str">
        <f t="shared" si="74"/>
        <v>Row 78: K19, 2-back-7, k31, 9-front-3, k75, 5-back-9, k11, 2-front-3, k to end.</v>
      </c>
      <c r="B195" t="str">
        <f t="shared" si="88"/>
        <v>K19</v>
      </c>
      <c r="C195" t="str">
        <f t="shared" si="89"/>
        <v>, 2-back-7</v>
      </c>
      <c r="D195" t="str">
        <f t="shared" si="90"/>
        <v>, k31, 9-front-3</v>
      </c>
      <c r="E195" t="str">
        <f t="shared" si="91"/>
        <v>, k75, 5-back-9</v>
      </c>
      <c r="F195" t="str">
        <f t="shared" si="75"/>
        <v>, k11, 2-front-3</v>
      </c>
      <c r="G195" t="str">
        <f t="shared" si="92"/>
        <v>, k to end.</v>
      </c>
      <c r="H195">
        <f t="shared" si="93"/>
        <v>78</v>
      </c>
      <c r="J195">
        <f t="shared" si="105"/>
        <v>217</v>
      </c>
      <c r="K195">
        <f ca="1" t="shared" si="106"/>
        <v>4</v>
      </c>
      <c r="L195">
        <f t="shared" si="107"/>
        <v>52</v>
      </c>
      <c r="M195">
        <f ca="1" t="shared" si="108"/>
        <v>1</v>
      </c>
      <c r="N195">
        <f ca="1" t="shared" si="108"/>
        <v>7</v>
      </c>
      <c r="O195">
        <f ca="1" t="shared" si="108"/>
        <v>9</v>
      </c>
      <c r="P195">
        <f ca="1" t="shared" si="108"/>
        <v>3</v>
      </c>
      <c r="Q195">
        <f ca="1" t="shared" si="108"/>
        <v>5</v>
      </c>
      <c r="R195">
        <f ca="1" t="shared" si="108"/>
        <v>9</v>
      </c>
      <c r="S195">
        <f ca="1" t="shared" si="108"/>
        <v>2</v>
      </c>
      <c r="T195">
        <f ca="1" t="shared" si="108"/>
        <v>3</v>
      </c>
      <c r="U195">
        <f t="shared" si="96"/>
        <v>2</v>
      </c>
      <c r="V195">
        <f t="shared" si="97"/>
        <v>7</v>
      </c>
      <c r="W195">
        <f t="shared" si="98"/>
        <v>9</v>
      </c>
      <c r="X195">
        <f t="shared" si="99"/>
        <v>3</v>
      </c>
      <c r="Y195">
        <f t="shared" si="100"/>
        <v>5</v>
      </c>
      <c r="Z195">
        <f t="shared" si="101"/>
        <v>9</v>
      </c>
      <c r="AA195">
        <f t="shared" si="102"/>
        <v>2</v>
      </c>
      <c r="AB195">
        <f t="shared" si="103"/>
        <v>3</v>
      </c>
      <c r="AC195">
        <f ca="1" t="shared" si="79"/>
        <v>17</v>
      </c>
      <c r="AD195">
        <f ca="1" t="shared" si="79"/>
        <v>12</v>
      </c>
      <c r="AE195">
        <f ca="1" t="shared" si="79"/>
        <v>44</v>
      </c>
      <c r="AF195">
        <f ca="1" t="shared" si="79"/>
        <v>13</v>
      </c>
      <c r="AG195">
        <f t="shared" si="80"/>
        <v>17</v>
      </c>
      <c r="AH195">
        <f t="shared" si="81"/>
        <v>12</v>
      </c>
      <c r="AI195">
        <f t="shared" si="82"/>
        <v>43</v>
      </c>
      <c r="AJ195">
        <f t="shared" si="83"/>
        <v>13</v>
      </c>
      <c r="AK195">
        <f t="shared" si="84"/>
        <v>31</v>
      </c>
      <c r="AL195">
        <f t="shared" si="85"/>
        <v>75</v>
      </c>
      <c r="AM195">
        <f t="shared" si="86"/>
        <v>11</v>
      </c>
      <c r="AN195" t="str">
        <f ca="1" t="shared" si="109"/>
        <v>back</v>
      </c>
      <c r="AO195" t="str">
        <f ca="1" t="shared" si="109"/>
        <v>front</v>
      </c>
      <c r="AP195" t="str">
        <f ca="1" t="shared" si="109"/>
        <v>back</v>
      </c>
      <c r="AQ195" t="str">
        <f ca="1" t="shared" si="87"/>
        <v>front</v>
      </c>
    </row>
    <row r="196" spans="1:43" ht="12.75">
      <c r="A196" t="str">
        <f t="shared" si="74"/>
        <v>Row 80: K49, 2-front-5, k28, 5-front-3, k35, 1-front-2, k71, 2-front-9, k to end.</v>
      </c>
      <c r="B196" t="str">
        <f t="shared" si="88"/>
        <v>K49</v>
      </c>
      <c r="C196" t="str">
        <f t="shared" si="89"/>
        <v>, 2-front-5</v>
      </c>
      <c r="D196" t="str">
        <f t="shared" si="90"/>
        <v>, k28, 5-front-3</v>
      </c>
      <c r="E196" t="str">
        <f t="shared" si="91"/>
        <v>, k35, 1-front-2</v>
      </c>
      <c r="F196" t="str">
        <f t="shared" si="75"/>
        <v>, k71, 2-front-9</v>
      </c>
      <c r="G196" t="str">
        <f t="shared" si="92"/>
        <v>, k to end.</v>
      </c>
      <c r="H196">
        <f t="shared" si="93"/>
        <v>80</v>
      </c>
      <c r="J196">
        <f t="shared" si="105"/>
        <v>217</v>
      </c>
      <c r="K196">
        <f ca="1" t="shared" si="106"/>
        <v>4</v>
      </c>
      <c r="L196">
        <f t="shared" si="107"/>
        <v>52</v>
      </c>
      <c r="M196">
        <f ca="1" t="shared" si="108"/>
        <v>0</v>
      </c>
      <c r="N196">
        <f ca="1" t="shared" si="108"/>
        <v>5</v>
      </c>
      <c r="O196">
        <f ca="1" t="shared" si="108"/>
        <v>5</v>
      </c>
      <c r="P196">
        <f ca="1" t="shared" si="108"/>
        <v>3</v>
      </c>
      <c r="Q196">
        <f ca="1" t="shared" si="108"/>
        <v>1</v>
      </c>
      <c r="R196">
        <f ca="1" t="shared" si="108"/>
        <v>2</v>
      </c>
      <c r="S196">
        <f ca="1" t="shared" si="108"/>
        <v>2</v>
      </c>
      <c r="T196">
        <f ca="1" t="shared" si="108"/>
        <v>9</v>
      </c>
      <c r="U196">
        <f t="shared" si="96"/>
        <v>2</v>
      </c>
      <c r="V196">
        <f t="shared" si="97"/>
        <v>5</v>
      </c>
      <c r="W196">
        <f t="shared" si="98"/>
        <v>5</v>
      </c>
      <c r="X196">
        <f t="shared" si="99"/>
        <v>3</v>
      </c>
      <c r="Y196">
        <f t="shared" si="100"/>
        <v>1</v>
      </c>
      <c r="Z196">
        <f t="shared" si="101"/>
        <v>2</v>
      </c>
      <c r="AA196">
        <f t="shared" si="102"/>
        <v>2</v>
      </c>
      <c r="AB196">
        <f t="shared" si="103"/>
        <v>9</v>
      </c>
      <c r="AC196">
        <f ca="1" t="shared" si="79"/>
        <v>51</v>
      </c>
      <c r="AD196">
        <f ca="1" t="shared" si="79"/>
        <v>33</v>
      </c>
      <c r="AE196">
        <f ca="1" t="shared" si="79"/>
        <v>20</v>
      </c>
      <c r="AF196">
        <f ca="1" t="shared" si="79"/>
        <v>48</v>
      </c>
      <c r="AG196">
        <f t="shared" si="80"/>
        <v>47</v>
      </c>
      <c r="AH196">
        <f t="shared" si="81"/>
        <v>33</v>
      </c>
      <c r="AI196">
        <f t="shared" si="82"/>
        <v>20</v>
      </c>
      <c r="AJ196">
        <f t="shared" si="83"/>
        <v>43</v>
      </c>
      <c r="AK196">
        <f t="shared" si="84"/>
        <v>28</v>
      </c>
      <c r="AL196">
        <f t="shared" si="85"/>
        <v>35</v>
      </c>
      <c r="AM196">
        <f t="shared" si="86"/>
        <v>71</v>
      </c>
      <c r="AN196" t="str">
        <f ca="1" t="shared" si="109"/>
        <v>front</v>
      </c>
      <c r="AO196" t="str">
        <f ca="1" t="shared" si="109"/>
        <v>front</v>
      </c>
      <c r="AP196" t="str">
        <f ca="1" t="shared" si="109"/>
        <v>front</v>
      </c>
      <c r="AQ196" t="str">
        <f ca="1" t="shared" si="87"/>
        <v>front</v>
      </c>
    </row>
    <row r="197" spans="1:43" ht="12.75">
      <c r="A197" t="str">
        <f t="shared" si="74"/>
        <v>Row 82: K42, 5-back-3, k40, 2-front-4, k19, 4-front-5, k61, 2-front-4, k to end.</v>
      </c>
      <c r="B197" t="str">
        <f t="shared" si="88"/>
        <v>K42</v>
      </c>
      <c r="C197" t="str">
        <f t="shared" si="89"/>
        <v>, 5-back-3</v>
      </c>
      <c r="D197" t="str">
        <f t="shared" si="90"/>
        <v>, k40, 2-front-4</v>
      </c>
      <c r="E197" t="str">
        <f t="shared" si="91"/>
        <v>, k19, 4-front-5</v>
      </c>
      <c r="F197" t="str">
        <f t="shared" si="75"/>
        <v>, k61, 2-front-4</v>
      </c>
      <c r="G197" t="str">
        <f t="shared" si="92"/>
        <v>, k to end.</v>
      </c>
      <c r="H197">
        <f t="shared" si="93"/>
        <v>82</v>
      </c>
      <c r="J197">
        <f t="shared" si="105"/>
        <v>217</v>
      </c>
      <c r="K197">
        <f ca="1" t="shared" si="106"/>
        <v>4</v>
      </c>
      <c r="L197">
        <f t="shared" si="107"/>
        <v>52</v>
      </c>
      <c r="M197">
        <f ca="1" t="shared" si="108"/>
        <v>5</v>
      </c>
      <c r="N197">
        <f ca="1" t="shared" si="108"/>
        <v>3</v>
      </c>
      <c r="O197">
        <f ca="1" t="shared" si="108"/>
        <v>2</v>
      </c>
      <c r="P197">
        <f ca="1" t="shared" si="108"/>
        <v>4</v>
      </c>
      <c r="Q197">
        <f ca="1" t="shared" si="108"/>
        <v>4</v>
      </c>
      <c r="R197">
        <f ca="1" t="shared" si="108"/>
        <v>5</v>
      </c>
      <c r="S197">
        <f ca="1" t="shared" si="108"/>
        <v>1</v>
      </c>
      <c r="T197">
        <f ca="1" t="shared" si="108"/>
        <v>4</v>
      </c>
      <c r="U197">
        <f t="shared" si="96"/>
        <v>5</v>
      </c>
      <c r="V197">
        <f t="shared" si="97"/>
        <v>3</v>
      </c>
      <c r="W197">
        <f t="shared" si="98"/>
        <v>2</v>
      </c>
      <c r="X197">
        <f t="shared" si="99"/>
        <v>4</v>
      </c>
      <c r="Y197">
        <f t="shared" si="100"/>
        <v>4</v>
      </c>
      <c r="Z197">
        <f t="shared" si="101"/>
        <v>5</v>
      </c>
      <c r="AA197">
        <f t="shared" si="102"/>
        <v>2</v>
      </c>
      <c r="AB197">
        <f t="shared" si="103"/>
        <v>4</v>
      </c>
      <c r="AC197">
        <f ca="1" t="shared" si="79"/>
        <v>43</v>
      </c>
      <c r="AD197">
        <f ca="1" t="shared" si="79"/>
        <v>36</v>
      </c>
      <c r="AE197">
        <f ca="1" t="shared" si="79"/>
        <v>11</v>
      </c>
      <c r="AF197">
        <f ca="1" t="shared" si="79"/>
        <v>27</v>
      </c>
      <c r="AG197">
        <f t="shared" si="80"/>
        <v>43</v>
      </c>
      <c r="AH197">
        <f t="shared" si="81"/>
        <v>36</v>
      </c>
      <c r="AI197">
        <f t="shared" si="82"/>
        <v>11</v>
      </c>
      <c r="AJ197">
        <f t="shared" si="83"/>
        <v>27</v>
      </c>
      <c r="AK197">
        <f t="shared" si="84"/>
        <v>40</v>
      </c>
      <c r="AL197">
        <f t="shared" si="85"/>
        <v>19</v>
      </c>
      <c r="AM197">
        <f t="shared" si="86"/>
        <v>61</v>
      </c>
      <c r="AN197" t="str">
        <f ca="1" t="shared" si="109"/>
        <v>back</v>
      </c>
      <c r="AO197" t="str">
        <f ca="1" t="shared" si="109"/>
        <v>front</v>
      </c>
      <c r="AP197" t="str">
        <f ca="1" t="shared" si="109"/>
        <v>front</v>
      </c>
      <c r="AQ197" t="str">
        <f ca="1" t="shared" si="87"/>
        <v>front</v>
      </c>
    </row>
    <row r="198" spans="1:43" ht="12.75">
      <c r="A198" t="str">
        <f t="shared" si="74"/>
        <v>Row 84: K13, 7-back-8, k46, 8-front-2, k39, 4-back-2, k51, 8-front-5, k to end.</v>
      </c>
      <c r="B198" t="str">
        <f t="shared" si="88"/>
        <v>K13</v>
      </c>
      <c r="C198" t="str">
        <f t="shared" si="89"/>
        <v>, 7-back-8</v>
      </c>
      <c r="D198" t="str">
        <f t="shared" si="90"/>
        <v>, k46, 8-front-2</v>
      </c>
      <c r="E198" t="str">
        <f t="shared" si="91"/>
        <v>, k39, 4-back-2</v>
      </c>
      <c r="F198" t="str">
        <f t="shared" si="75"/>
        <v>, k51, 8-front-5</v>
      </c>
      <c r="G198" t="str">
        <f t="shared" si="92"/>
        <v>, k to end.</v>
      </c>
      <c r="H198">
        <f t="shared" si="93"/>
        <v>84</v>
      </c>
      <c r="J198">
        <f t="shared" si="105"/>
        <v>217</v>
      </c>
      <c r="K198">
        <f ca="1" t="shared" si="106"/>
        <v>4</v>
      </c>
      <c r="L198">
        <f t="shared" si="107"/>
        <v>52</v>
      </c>
      <c r="M198">
        <f ca="1" t="shared" si="108"/>
        <v>7</v>
      </c>
      <c r="N198">
        <f ca="1" t="shared" si="108"/>
        <v>8</v>
      </c>
      <c r="O198">
        <f ca="1" t="shared" si="108"/>
        <v>8</v>
      </c>
      <c r="P198">
        <f ca="1" t="shared" si="108"/>
        <v>2</v>
      </c>
      <c r="Q198">
        <f ca="1" t="shared" si="108"/>
        <v>4</v>
      </c>
      <c r="R198">
        <f ca="1" t="shared" si="108"/>
        <v>0</v>
      </c>
      <c r="S198">
        <f ca="1" t="shared" si="108"/>
        <v>8</v>
      </c>
      <c r="T198">
        <f ca="1" t="shared" si="108"/>
        <v>5</v>
      </c>
      <c r="U198">
        <f t="shared" si="96"/>
        <v>7</v>
      </c>
      <c r="V198">
        <f t="shared" si="97"/>
        <v>8</v>
      </c>
      <c r="W198">
        <f t="shared" si="98"/>
        <v>8</v>
      </c>
      <c r="X198">
        <f t="shared" si="99"/>
        <v>2</v>
      </c>
      <c r="Y198">
        <f t="shared" si="100"/>
        <v>4</v>
      </c>
      <c r="Z198">
        <f t="shared" si="101"/>
        <v>2</v>
      </c>
      <c r="AA198">
        <f t="shared" si="102"/>
        <v>8</v>
      </c>
      <c r="AB198">
        <f t="shared" si="103"/>
        <v>5</v>
      </c>
      <c r="AC198">
        <f ca="1" t="shared" si="79"/>
        <v>16</v>
      </c>
      <c r="AD198">
        <f ca="1" t="shared" si="79"/>
        <v>26</v>
      </c>
      <c r="AE198">
        <f ca="1" t="shared" si="79"/>
        <v>19</v>
      </c>
      <c r="AF198">
        <f ca="1" t="shared" si="79"/>
        <v>28</v>
      </c>
      <c r="AG198">
        <f t="shared" si="80"/>
        <v>16</v>
      </c>
      <c r="AH198">
        <f t="shared" si="81"/>
        <v>26</v>
      </c>
      <c r="AI198">
        <f t="shared" si="82"/>
        <v>19</v>
      </c>
      <c r="AJ198">
        <f t="shared" si="83"/>
        <v>28</v>
      </c>
      <c r="AK198">
        <f t="shared" si="84"/>
        <v>46</v>
      </c>
      <c r="AL198">
        <f t="shared" si="85"/>
        <v>39</v>
      </c>
      <c r="AM198">
        <f t="shared" si="86"/>
        <v>51</v>
      </c>
      <c r="AN198" t="str">
        <f ca="1" t="shared" si="109"/>
        <v>back</v>
      </c>
      <c r="AO198" t="str">
        <f ca="1" t="shared" si="109"/>
        <v>front</v>
      </c>
      <c r="AP198" t="str">
        <f ca="1" t="shared" si="109"/>
        <v>back</v>
      </c>
      <c r="AQ198" t="str">
        <f ca="1" t="shared" si="87"/>
        <v>front</v>
      </c>
    </row>
    <row r="199" spans="1:43" ht="12.75">
      <c r="A199" t="str">
        <f t="shared" si="74"/>
        <v>Row 86: K9, 6-back-2, k51, 6-back-7, k72, 1-front-1, k50, 3-front-4, k to end.</v>
      </c>
      <c r="B199" t="str">
        <f t="shared" si="88"/>
        <v>K9</v>
      </c>
      <c r="C199" t="str">
        <f t="shared" si="89"/>
        <v>, 6-back-2</v>
      </c>
      <c r="D199" t="str">
        <f t="shared" si="90"/>
        <v>, k51, 6-back-7</v>
      </c>
      <c r="E199" t="str">
        <f t="shared" si="91"/>
        <v>, k72, 1-front-1</v>
      </c>
      <c r="F199" t="str">
        <f t="shared" si="75"/>
        <v>, k50, 3-front-4</v>
      </c>
      <c r="G199" t="str">
        <f t="shared" si="92"/>
        <v>, k to end.</v>
      </c>
      <c r="H199">
        <f t="shared" si="93"/>
        <v>86</v>
      </c>
      <c r="J199">
        <f t="shared" si="105"/>
        <v>217</v>
      </c>
      <c r="K199">
        <f ca="1" t="shared" si="106"/>
        <v>4</v>
      </c>
      <c r="L199">
        <f t="shared" si="107"/>
        <v>52</v>
      </c>
      <c r="M199">
        <f ca="1" t="shared" si="108"/>
        <v>6</v>
      </c>
      <c r="N199">
        <f ca="1" t="shared" si="108"/>
        <v>2</v>
      </c>
      <c r="O199">
        <f ca="1" t="shared" si="108"/>
        <v>6</v>
      </c>
      <c r="P199">
        <f ca="1" t="shared" si="108"/>
        <v>7</v>
      </c>
      <c r="Q199">
        <f ca="1" t="shared" si="108"/>
        <v>0</v>
      </c>
      <c r="R199">
        <f ca="1" t="shared" si="108"/>
        <v>1</v>
      </c>
      <c r="S199">
        <f ca="1" t="shared" si="108"/>
        <v>3</v>
      </c>
      <c r="T199">
        <f aca="true" ca="1" t="shared" si="110" ref="S199:T235">INT(10*RAND())</f>
        <v>4</v>
      </c>
      <c r="U199">
        <f t="shared" si="96"/>
        <v>6</v>
      </c>
      <c r="V199">
        <f t="shared" si="97"/>
        <v>2</v>
      </c>
      <c r="W199">
        <f t="shared" si="98"/>
        <v>6</v>
      </c>
      <c r="X199">
        <f t="shared" si="99"/>
        <v>7</v>
      </c>
      <c r="Y199">
        <f t="shared" si="100"/>
        <v>1</v>
      </c>
      <c r="Z199">
        <f t="shared" si="101"/>
        <v>1</v>
      </c>
      <c r="AA199">
        <f t="shared" si="102"/>
        <v>3</v>
      </c>
      <c r="AB199">
        <f t="shared" si="103"/>
        <v>4</v>
      </c>
      <c r="AC199">
        <f ca="1" t="shared" si="79"/>
        <v>11</v>
      </c>
      <c r="AD199">
        <f ca="1" t="shared" si="79"/>
        <v>18</v>
      </c>
      <c r="AE199">
        <f ca="1" t="shared" si="79"/>
        <v>46</v>
      </c>
      <c r="AF199">
        <f ca="1" t="shared" si="79"/>
        <v>50</v>
      </c>
      <c r="AG199">
        <f t="shared" si="80"/>
        <v>11</v>
      </c>
      <c r="AH199">
        <f t="shared" si="81"/>
        <v>18</v>
      </c>
      <c r="AI199">
        <f t="shared" si="82"/>
        <v>46</v>
      </c>
      <c r="AJ199">
        <f t="shared" si="83"/>
        <v>48</v>
      </c>
      <c r="AK199">
        <f t="shared" si="84"/>
        <v>51</v>
      </c>
      <c r="AL199">
        <f t="shared" si="85"/>
        <v>72</v>
      </c>
      <c r="AM199">
        <f t="shared" si="86"/>
        <v>50</v>
      </c>
      <c r="AN199" t="str">
        <f ca="1" t="shared" si="109"/>
        <v>back</v>
      </c>
      <c r="AO199" t="str">
        <f ca="1" t="shared" si="109"/>
        <v>back</v>
      </c>
      <c r="AP199" t="str">
        <f ca="1" t="shared" si="109"/>
        <v>front</v>
      </c>
      <c r="AQ199" t="str">
        <f ca="1" t="shared" si="87"/>
        <v>front</v>
      </c>
    </row>
    <row r="200" spans="1:43" ht="12.75">
      <c r="A200" t="str">
        <f t="shared" si="74"/>
        <v>Row 88: K43, 2-back-7, k16, 3-front-5, k51, 8-back-4, k60, 2-front-9, k to end.</v>
      </c>
      <c r="B200" t="str">
        <f t="shared" si="88"/>
        <v>K43</v>
      </c>
      <c r="C200" t="str">
        <f t="shared" si="89"/>
        <v>, 2-back-7</v>
      </c>
      <c r="D200" t="str">
        <f t="shared" si="90"/>
        <v>, k16, 3-front-5</v>
      </c>
      <c r="E200" t="str">
        <f t="shared" si="91"/>
        <v>, k51, 8-back-4</v>
      </c>
      <c r="F200" t="str">
        <f t="shared" si="75"/>
        <v>, k60, 2-front-9</v>
      </c>
      <c r="G200" t="str">
        <f t="shared" si="92"/>
        <v>, k to end.</v>
      </c>
      <c r="H200">
        <f t="shared" si="93"/>
        <v>88</v>
      </c>
      <c r="J200">
        <f t="shared" si="105"/>
        <v>217</v>
      </c>
      <c r="K200">
        <f ca="1" t="shared" si="106"/>
        <v>4</v>
      </c>
      <c r="L200">
        <f t="shared" si="107"/>
        <v>52</v>
      </c>
      <c r="M200">
        <f ca="1" t="shared" si="108"/>
        <v>1</v>
      </c>
      <c r="N200">
        <f ca="1" t="shared" si="108"/>
        <v>7</v>
      </c>
      <c r="O200">
        <f ca="1" t="shared" si="108"/>
        <v>3</v>
      </c>
      <c r="P200">
        <f ca="1" t="shared" si="108"/>
        <v>5</v>
      </c>
      <c r="Q200">
        <f ca="1" t="shared" si="108"/>
        <v>8</v>
      </c>
      <c r="R200">
        <f ca="1" t="shared" si="108"/>
        <v>4</v>
      </c>
      <c r="S200">
        <f ca="1" t="shared" si="110"/>
        <v>0</v>
      </c>
      <c r="T200">
        <f ca="1" t="shared" si="110"/>
        <v>9</v>
      </c>
      <c r="U200">
        <f t="shared" si="96"/>
        <v>2</v>
      </c>
      <c r="V200">
        <f t="shared" si="97"/>
        <v>7</v>
      </c>
      <c r="W200">
        <f t="shared" si="98"/>
        <v>3</v>
      </c>
      <c r="X200">
        <f t="shared" si="99"/>
        <v>5</v>
      </c>
      <c r="Y200">
        <f t="shared" si="100"/>
        <v>8</v>
      </c>
      <c r="Z200">
        <f t="shared" si="101"/>
        <v>4</v>
      </c>
      <c r="AA200">
        <f t="shared" si="102"/>
        <v>2</v>
      </c>
      <c r="AB200">
        <f t="shared" si="103"/>
        <v>9</v>
      </c>
      <c r="AC200">
        <f ca="1" t="shared" si="79"/>
        <v>41</v>
      </c>
      <c r="AD200">
        <f ca="1" t="shared" si="79"/>
        <v>15</v>
      </c>
      <c r="AE200">
        <f ca="1" t="shared" si="79"/>
        <v>27</v>
      </c>
      <c r="AF200">
        <f ca="1" t="shared" si="79"/>
        <v>41</v>
      </c>
      <c r="AG200">
        <f t="shared" si="80"/>
        <v>41</v>
      </c>
      <c r="AH200">
        <f t="shared" si="81"/>
        <v>15</v>
      </c>
      <c r="AI200">
        <f t="shared" si="82"/>
        <v>27</v>
      </c>
      <c r="AJ200">
        <f t="shared" si="83"/>
        <v>41</v>
      </c>
      <c r="AK200">
        <f t="shared" si="84"/>
        <v>16</v>
      </c>
      <c r="AL200">
        <f t="shared" si="85"/>
        <v>51</v>
      </c>
      <c r="AM200">
        <f t="shared" si="86"/>
        <v>60</v>
      </c>
      <c r="AN200" t="str">
        <f ca="1" t="shared" si="109"/>
        <v>back</v>
      </c>
      <c r="AO200" t="str">
        <f ca="1" t="shared" si="109"/>
        <v>front</v>
      </c>
      <c r="AP200" t="str">
        <f ca="1" t="shared" si="109"/>
        <v>back</v>
      </c>
      <c r="AQ200" t="str">
        <f ca="1" t="shared" si="87"/>
        <v>front</v>
      </c>
    </row>
    <row r="201" spans="1:43" ht="12.75">
      <c r="A201" t="str">
        <f t="shared" si="74"/>
        <v>Row 90: K13, 8-back-7, k47, 8-back-3, k54, 8-back-8, k4, 4-back-7, k to end.</v>
      </c>
      <c r="B201" t="str">
        <f t="shared" si="88"/>
        <v>K13</v>
      </c>
      <c r="C201" t="str">
        <f t="shared" si="89"/>
        <v>, 8-back-7</v>
      </c>
      <c r="D201" t="str">
        <f t="shared" si="90"/>
        <v>, k47, 8-back-3</v>
      </c>
      <c r="E201" t="str">
        <f t="shared" si="91"/>
        <v>, k54, 8-back-8</v>
      </c>
      <c r="F201" t="str">
        <f t="shared" si="75"/>
        <v>, k4, 4-back-7</v>
      </c>
      <c r="G201" t="str">
        <f t="shared" si="92"/>
        <v>, k to end.</v>
      </c>
      <c r="H201">
        <f t="shared" si="93"/>
        <v>90</v>
      </c>
      <c r="J201">
        <f t="shared" si="105"/>
        <v>217</v>
      </c>
      <c r="K201">
        <f ca="1" t="shared" si="106"/>
        <v>4</v>
      </c>
      <c r="L201">
        <f t="shared" si="107"/>
        <v>52</v>
      </c>
      <c r="M201">
        <f ca="1" t="shared" si="108"/>
        <v>8</v>
      </c>
      <c r="N201">
        <f ca="1" t="shared" si="108"/>
        <v>7</v>
      </c>
      <c r="O201">
        <f ca="1" t="shared" si="108"/>
        <v>8</v>
      </c>
      <c r="P201">
        <f ca="1" t="shared" si="108"/>
        <v>3</v>
      </c>
      <c r="Q201">
        <f ca="1" t="shared" si="108"/>
        <v>8</v>
      </c>
      <c r="R201">
        <f ca="1" t="shared" si="108"/>
        <v>8</v>
      </c>
      <c r="S201">
        <f ca="1" t="shared" si="110"/>
        <v>4</v>
      </c>
      <c r="T201">
        <f ca="1" t="shared" si="110"/>
        <v>7</v>
      </c>
      <c r="U201">
        <f t="shared" si="96"/>
        <v>8</v>
      </c>
      <c r="V201">
        <f t="shared" si="97"/>
        <v>7</v>
      </c>
      <c r="W201">
        <f t="shared" si="98"/>
        <v>8</v>
      </c>
      <c r="X201">
        <f t="shared" si="99"/>
        <v>3</v>
      </c>
      <c r="Y201">
        <f t="shared" si="100"/>
        <v>8</v>
      </c>
      <c r="Z201">
        <f t="shared" si="101"/>
        <v>8</v>
      </c>
      <c r="AA201">
        <f t="shared" si="102"/>
        <v>4</v>
      </c>
      <c r="AB201">
        <f t="shared" si="103"/>
        <v>7</v>
      </c>
      <c r="AC201">
        <f ca="1" t="shared" si="79"/>
        <v>17</v>
      </c>
      <c r="AD201">
        <f ca="1" t="shared" si="79"/>
        <v>27</v>
      </c>
      <c r="AE201">
        <f ca="1" t="shared" si="79"/>
        <v>40</v>
      </c>
      <c r="AF201">
        <f ca="1" t="shared" si="79"/>
        <v>1</v>
      </c>
      <c r="AG201">
        <f t="shared" si="80"/>
        <v>17</v>
      </c>
      <c r="AH201">
        <f t="shared" si="81"/>
        <v>27</v>
      </c>
      <c r="AI201">
        <f t="shared" si="82"/>
        <v>40</v>
      </c>
      <c r="AJ201">
        <f t="shared" si="83"/>
        <v>4</v>
      </c>
      <c r="AK201">
        <f t="shared" si="84"/>
        <v>47</v>
      </c>
      <c r="AL201">
        <f t="shared" si="85"/>
        <v>54</v>
      </c>
      <c r="AM201">
        <f t="shared" si="86"/>
        <v>4</v>
      </c>
      <c r="AN201" t="str">
        <f ca="1" t="shared" si="109"/>
        <v>back</v>
      </c>
      <c r="AO201" t="str">
        <f ca="1" t="shared" si="109"/>
        <v>back</v>
      </c>
      <c r="AP201" t="str">
        <f ca="1" t="shared" si="109"/>
        <v>back</v>
      </c>
      <c r="AQ201" t="str">
        <f ca="1" t="shared" si="87"/>
        <v>back</v>
      </c>
    </row>
    <row r="202" spans="1:43" ht="12.75">
      <c r="A202" t="str">
        <f t="shared" si="74"/>
        <v>Row 92: K45, 2-back-9, k38, 6-front-7, k45, 5-back-2, k30, 1-back-1, k to end.</v>
      </c>
      <c r="B202" t="str">
        <f t="shared" si="88"/>
        <v>K45</v>
      </c>
      <c r="C202" t="str">
        <f t="shared" si="89"/>
        <v>, 2-back-9</v>
      </c>
      <c r="D202" t="str">
        <f t="shared" si="90"/>
        <v>, k38, 6-front-7</v>
      </c>
      <c r="E202" t="str">
        <f t="shared" si="91"/>
        <v>, k45, 5-back-2</v>
      </c>
      <c r="F202" t="str">
        <f t="shared" si="75"/>
        <v>, k30, 1-back-1</v>
      </c>
      <c r="G202" t="str">
        <f t="shared" si="92"/>
        <v>, k to end.</v>
      </c>
      <c r="H202">
        <f t="shared" si="93"/>
        <v>92</v>
      </c>
      <c r="J202">
        <f t="shared" si="105"/>
        <v>217</v>
      </c>
      <c r="K202">
        <f ca="1" t="shared" si="106"/>
        <v>4</v>
      </c>
      <c r="L202">
        <f t="shared" si="107"/>
        <v>52</v>
      </c>
      <c r="M202">
        <f ca="1" t="shared" si="108"/>
        <v>1</v>
      </c>
      <c r="N202">
        <f ca="1" t="shared" si="108"/>
        <v>9</v>
      </c>
      <c r="O202">
        <f ca="1" t="shared" si="108"/>
        <v>6</v>
      </c>
      <c r="P202">
        <f ca="1" t="shared" si="108"/>
        <v>7</v>
      </c>
      <c r="Q202">
        <f ca="1" t="shared" si="108"/>
        <v>5</v>
      </c>
      <c r="R202">
        <f ca="1" t="shared" si="108"/>
        <v>1</v>
      </c>
      <c r="S202">
        <f ca="1" t="shared" si="110"/>
        <v>0</v>
      </c>
      <c r="T202">
        <f ca="1" t="shared" si="110"/>
        <v>0</v>
      </c>
      <c r="U202">
        <f t="shared" si="96"/>
        <v>2</v>
      </c>
      <c r="V202">
        <f t="shared" si="97"/>
        <v>9</v>
      </c>
      <c r="W202">
        <f t="shared" si="98"/>
        <v>6</v>
      </c>
      <c r="X202">
        <f t="shared" si="99"/>
        <v>7</v>
      </c>
      <c r="Y202">
        <f t="shared" si="100"/>
        <v>5</v>
      </c>
      <c r="Z202">
        <f t="shared" si="101"/>
        <v>2</v>
      </c>
      <c r="AA202">
        <f t="shared" si="102"/>
        <v>1</v>
      </c>
      <c r="AB202">
        <f t="shared" si="103"/>
        <v>1</v>
      </c>
      <c r="AC202">
        <f ca="1" t="shared" si="79"/>
        <v>44</v>
      </c>
      <c r="AD202">
        <f ca="1" t="shared" si="79"/>
        <v>44</v>
      </c>
      <c r="AE202">
        <f ca="1" t="shared" si="79"/>
        <v>49</v>
      </c>
      <c r="AF202">
        <f ca="1" t="shared" si="79"/>
        <v>30</v>
      </c>
      <c r="AG202">
        <f t="shared" si="80"/>
        <v>43</v>
      </c>
      <c r="AH202">
        <f t="shared" si="81"/>
        <v>44</v>
      </c>
      <c r="AI202">
        <f t="shared" si="82"/>
        <v>49</v>
      </c>
      <c r="AJ202">
        <f t="shared" si="83"/>
        <v>30</v>
      </c>
      <c r="AK202">
        <f t="shared" si="84"/>
        <v>38</v>
      </c>
      <c r="AL202">
        <f t="shared" si="85"/>
        <v>45</v>
      </c>
      <c r="AM202">
        <f t="shared" si="86"/>
        <v>30</v>
      </c>
      <c r="AN202" t="str">
        <f ca="1" t="shared" si="109"/>
        <v>back</v>
      </c>
      <c r="AO202" t="str">
        <f ca="1" t="shared" si="109"/>
        <v>front</v>
      </c>
      <c r="AP202" t="str">
        <f ca="1" t="shared" si="109"/>
        <v>back</v>
      </c>
      <c r="AQ202" t="str">
        <f ca="1" t="shared" si="87"/>
        <v>back</v>
      </c>
    </row>
    <row r="203" spans="1:43" ht="12.75">
      <c r="A203" t="str">
        <f t="shared" si="74"/>
        <v>Row 94: K40, 8-back-8, k25, 4-front-9, k25, 3-front-2, k59, 1-front-1, k to end.</v>
      </c>
      <c r="B203" t="str">
        <f t="shared" si="88"/>
        <v>K40</v>
      </c>
      <c r="C203" t="str">
        <f t="shared" si="89"/>
        <v>, 8-back-8</v>
      </c>
      <c r="D203" t="str">
        <f t="shared" si="90"/>
        <v>, k25, 4-front-9</v>
      </c>
      <c r="E203" t="str">
        <f t="shared" si="91"/>
        <v>, k25, 3-front-2</v>
      </c>
      <c r="F203" t="str">
        <f t="shared" si="75"/>
        <v>, k59, 1-front-1</v>
      </c>
      <c r="G203" t="str">
        <f t="shared" si="92"/>
        <v>, k to end.</v>
      </c>
      <c r="H203">
        <f t="shared" si="93"/>
        <v>94</v>
      </c>
      <c r="J203">
        <f t="shared" si="105"/>
        <v>217</v>
      </c>
      <c r="K203">
        <f ca="1" t="shared" si="106"/>
        <v>4</v>
      </c>
      <c r="L203">
        <f t="shared" si="107"/>
        <v>52</v>
      </c>
      <c r="M203">
        <f ca="1" t="shared" si="108"/>
        <v>8</v>
      </c>
      <c r="N203">
        <f ca="1" t="shared" si="108"/>
        <v>8</v>
      </c>
      <c r="O203">
        <f ca="1" t="shared" si="108"/>
        <v>4</v>
      </c>
      <c r="P203">
        <f ca="1" t="shared" si="108"/>
        <v>9</v>
      </c>
      <c r="Q203">
        <f ca="1" t="shared" si="108"/>
        <v>3</v>
      </c>
      <c r="R203">
        <f ca="1" t="shared" si="108"/>
        <v>0</v>
      </c>
      <c r="S203">
        <f ca="1" t="shared" si="110"/>
        <v>1</v>
      </c>
      <c r="T203">
        <f ca="1" t="shared" si="110"/>
        <v>0</v>
      </c>
      <c r="U203">
        <f t="shared" si="96"/>
        <v>8</v>
      </c>
      <c r="V203">
        <f t="shared" si="97"/>
        <v>8</v>
      </c>
      <c r="W203">
        <f t="shared" si="98"/>
        <v>4</v>
      </c>
      <c r="X203">
        <f t="shared" si="99"/>
        <v>9</v>
      </c>
      <c r="Y203">
        <f t="shared" si="100"/>
        <v>3</v>
      </c>
      <c r="Z203">
        <f t="shared" si="101"/>
        <v>2</v>
      </c>
      <c r="AA203">
        <f t="shared" si="102"/>
        <v>1</v>
      </c>
      <c r="AB203">
        <f t="shared" si="103"/>
        <v>1</v>
      </c>
      <c r="AC203">
        <f ca="1" t="shared" si="79"/>
        <v>46</v>
      </c>
      <c r="AD203">
        <f ca="1" t="shared" si="79"/>
        <v>29</v>
      </c>
      <c r="AE203">
        <f ca="1" t="shared" si="79"/>
        <v>14</v>
      </c>
      <c r="AF203">
        <f ca="1" t="shared" si="79"/>
        <v>24</v>
      </c>
      <c r="AG203">
        <f t="shared" si="80"/>
        <v>44</v>
      </c>
      <c r="AH203">
        <f t="shared" si="81"/>
        <v>29</v>
      </c>
      <c r="AI203">
        <f t="shared" si="82"/>
        <v>14</v>
      </c>
      <c r="AJ203">
        <f t="shared" si="83"/>
        <v>24</v>
      </c>
      <c r="AK203">
        <f t="shared" si="84"/>
        <v>25</v>
      </c>
      <c r="AL203">
        <f t="shared" si="85"/>
        <v>25</v>
      </c>
      <c r="AM203">
        <f t="shared" si="86"/>
        <v>59</v>
      </c>
      <c r="AN203" t="str">
        <f ca="1" t="shared" si="109"/>
        <v>back</v>
      </c>
      <c r="AO203" t="str">
        <f ca="1" t="shared" si="109"/>
        <v>front</v>
      </c>
      <c r="AP203" t="str">
        <f ca="1" t="shared" si="109"/>
        <v>front</v>
      </c>
      <c r="AQ203" t="str">
        <f ca="1" t="shared" si="87"/>
        <v>front</v>
      </c>
    </row>
    <row r="204" spans="1:43" ht="12.75">
      <c r="A204" t="str">
        <f t="shared" si="74"/>
        <v>Row 96: K34, 8-back-2, k21, 9-back-3, k32, 9-back-2, k65, 2-front-4, k to end.</v>
      </c>
      <c r="B204" t="str">
        <f t="shared" si="88"/>
        <v>K34</v>
      </c>
      <c r="C204" t="str">
        <f t="shared" si="89"/>
        <v>, 8-back-2</v>
      </c>
      <c r="D204" t="str">
        <f t="shared" si="90"/>
        <v>, k21, 9-back-3</v>
      </c>
      <c r="E204" t="str">
        <f t="shared" si="91"/>
        <v>, k32, 9-back-2</v>
      </c>
      <c r="F204" t="str">
        <f t="shared" si="75"/>
        <v>, k65, 2-front-4</v>
      </c>
      <c r="G204" t="str">
        <f t="shared" si="92"/>
        <v>, k to end.</v>
      </c>
      <c r="H204">
        <f t="shared" si="93"/>
        <v>96</v>
      </c>
      <c r="J204">
        <f t="shared" si="105"/>
        <v>217</v>
      </c>
      <c r="K204">
        <f ca="1" t="shared" si="106"/>
        <v>4</v>
      </c>
      <c r="L204">
        <f t="shared" si="107"/>
        <v>52</v>
      </c>
      <c r="M204">
        <f ca="1" t="shared" si="108"/>
        <v>8</v>
      </c>
      <c r="N204">
        <f ca="1" t="shared" si="108"/>
        <v>0</v>
      </c>
      <c r="O204">
        <f ca="1" t="shared" si="108"/>
        <v>9</v>
      </c>
      <c r="P204">
        <f ca="1" t="shared" si="108"/>
        <v>3</v>
      </c>
      <c r="Q204">
        <f ca="1" t="shared" si="108"/>
        <v>9</v>
      </c>
      <c r="R204">
        <f ca="1" t="shared" si="108"/>
        <v>2</v>
      </c>
      <c r="S204">
        <f ca="1" t="shared" si="110"/>
        <v>2</v>
      </c>
      <c r="T204">
        <f ca="1" t="shared" si="110"/>
        <v>4</v>
      </c>
      <c r="U204">
        <f t="shared" si="96"/>
        <v>8</v>
      </c>
      <c r="V204">
        <f t="shared" si="97"/>
        <v>2</v>
      </c>
      <c r="W204">
        <f t="shared" si="98"/>
        <v>9</v>
      </c>
      <c r="X204">
        <f t="shared" si="99"/>
        <v>3</v>
      </c>
      <c r="Y204">
        <f t="shared" si="100"/>
        <v>9</v>
      </c>
      <c r="Z204">
        <f t="shared" si="101"/>
        <v>2</v>
      </c>
      <c r="AA204">
        <f t="shared" si="102"/>
        <v>2</v>
      </c>
      <c r="AB204">
        <f t="shared" si="103"/>
        <v>4</v>
      </c>
      <c r="AC204">
        <f ca="1" t="shared" si="79"/>
        <v>38</v>
      </c>
      <c r="AD204">
        <f ca="1" t="shared" si="79"/>
        <v>18</v>
      </c>
      <c r="AE204">
        <f ca="1" t="shared" si="79"/>
        <v>10</v>
      </c>
      <c r="AF204">
        <f ca="1" t="shared" si="79"/>
        <v>27</v>
      </c>
      <c r="AG204">
        <f t="shared" si="80"/>
        <v>38</v>
      </c>
      <c r="AH204">
        <f t="shared" si="81"/>
        <v>18</v>
      </c>
      <c r="AI204">
        <f t="shared" si="82"/>
        <v>10</v>
      </c>
      <c r="AJ204">
        <f t="shared" si="83"/>
        <v>27</v>
      </c>
      <c r="AK204">
        <f t="shared" si="84"/>
        <v>21</v>
      </c>
      <c r="AL204">
        <f t="shared" si="85"/>
        <v>32</v>
      </c>
      <c r="AM204">
        <f t="shared" si="86"/>
        <v>65</v>
      </c>
      <c r="AN204" t="str">
        <f ca="1" t="shared" si="109"/>
        <v>back</v>
      </c>
      <c r="AO204" t="str">
        <f ca="1" t="shared" si="109"/>
        <v>back</v>
      </c>
      <c r="AP204" t="str">
        <f ca="1" t="shared" si="109"/>
        <v>back</v>
      </c>
      <c r="AQ204" t="str">
        <f ca="1" t="shared" si="87"/>
        <v>front</v>
      </c>
    </row>
    <row r="205" spans="1:43" ht="12.75">
      <c r="A205" t="str">
        <f t="shared" si="74"/>
        <v>Row 98: K9, 5-front-9, k52, 9-front-8, k18, 1-front-1, k89, 2-back-8, k to end.</v>
      </c>
      <c r="B205" t="str">
        <f t="shared" si="88"/>
        <v>K9</v>
      </c>
      <c r="C205" t="str">
        <f t="shared" si="89"/>
        <v>, 5-front-9</v>
      </c>
      <c r="D205" t="str">
        <f t="shared" si="90"/>
        <v>, k52, 9-front-8</v>
      </c>
      <c r="E205" t="str">
        <f t="shared" si="91"/>
        <v>, k18, 1-front-1</v>
      </c>
      <c r="F205" t="str">
        <f t="shared" si="75"/>
        <v>, k89, 2-back-8</v>
      </c>
      <c r="G205" t="str">
        <f t="shared" si="92"/>
        <v>, k to end.</v>
      </c>
      <c r="H205">
        <f t="shared" si="93"/>
        <v>98</v>
      </c>
      <c r="J205">
        <f t="shared" si="105"/>
        <v>217</v>
      </c>
      <c r="K205">
        <f ca="1" t="shared" si="106"/>
        <v>4</v>
      </c>
      <c r="L205">
        <f t="shared" si="107"/>
        <v>52</v>
      </c>
      <c r="M205">
        <f ca="1" t="shared" si="108"/>
        <v>5</v>
      </c>
      <c r="N205">
        <f ca="1" t="shared" si="108"/>
        <v>9</v>
      </c>
      <c r="O205">
        <f ca="1" t="shared" si="108"/>
        <v>9</v>
      </c>
      <c r="P205">
        <f ca="1" t="shared" si="108"/>
        <v>8</v>
      </c>
      <c r="Q205">
        <f ca="1" t="shared" si="108"/>
        <v>0</v>
      </c>
      <c r="R205">
        <f ca="1" t="shared" si="108"/>
        <v>1</v>
      </c>
      <c r="S205">
        <f ca="1" t="shared" si="110"/>
        <v>0</v>
      </c>
      <c r="T205">
        <f ca="1" t="shared" si="110"/>
        <v>8</v>
      </c>
      <c r="U205">
        <f t="shared" si="96"/>
        <v>5</v>
      </c>
      <c r="V205">
        <f t="shared" si="97"/>
        <v>9</v>
      </c>
      <c r="W205">
        <f t="shared" si="98"/>
        <v>9</v>
      </c>
      <c r="X205">
        <f t="shared" si="99"/>
        <v>8</v>
      </c>
      <c r="Y205">
        <f t="shared" si="100"/>
        <v>1</v>
      </c>
      <c r="Z205">
        <f t="shared" si="101"/>
        <v>1</v>
      </c>
      <c r="AA205">
        <f t="shared" si="102"/>
        <v>2</v>
      </c>
      <c r="AB205">
        <f t="shared" si="103"/>
        <v>8</v>
      </c>
      <c r="AC205">
        <f ca="1" t="shared" si="79"/>
        <v>10</v>
      </c>
      <c r="AD205">
        <f ca="1" t="shared" si="79"/>
        <v>28</v>
      </c>
      <c r="AE205">
        <f ca="1" t="shared" si="79"/>
        <v>3</v>
      </c>
      <c r="AF205">
        <f ca="1" t="shared" si="79"/>
        <v>43</v>
      </c>
      <c r="AG205">
        <f t="shared" si="80"/>
        <v>10</v>
      </c>
      <c r="AH205">
        <f t="shared" si="81"/>
        <v>28</v>
      </c>
      <c r="AI205">
        <f t="shared" si="82"/>
        <v>3</v>
      </c>
      <c r="AJ205">
        <f t="shared" si="83"/>
        <v>43</v>
      </c>
      <c r="AK205">
        <f t="shared" si="84"/>
        <v>52</v>
      </c>
      <c r="AL205">
        <f t="shared" si="85"/>
        <v>18</v>
      </c>
      <c r="AM205">
        <f t="shared" si="86"/>
        <v>89</v>
      </c>
      <c r="AN205" t="str">
        <f ca="1" t="shared" si="109"/>
        <v>front</v>
      </c>
      <c r="AO205" t="str">
        <f ca="1" t="shared" si="109"/>
        <v>front</v>
      </c>
      <c r="AP205" t="str">
        <f ca="1" t="shared" si="109"/>
        <v>front</v>
      </c>
      <c r="AQ205" t="str">
        <f ca="1" t="shared" si="87"/>
        <v>back</v>
      </c>
    </row>
    <row r="206" spans="1:43" ht="12.75">
      <c r="A206" t="str">
        <f t="shared" si="74"/>
        <v>Row 100: K41, 6-front-9, k3, 1-front-1, k69, 4-back-3, k23, 6-back-7, k to end.</v>
      </c>
      <c r="B206" t="str">
        <f t="shared" si="88"/>
        <v>K41</v>
      </c>
      <c r="C206" t="str">
        <f t="shared" si="89"/>
        <v>, 6-front-9</v>
      </c>
      <c r="D206" t="str">
        <f t="shared" si="90"/>
        <v>, k3, 1-front-1</v>
      </c>
      <c r="E206" t="str">
        <f t="shared" si="91"/>
        <v>, k69, 4-back-3</v>
      </c>
      <c r="F206" t="str">
        <f t="shared" si="75"/>
        <v>, k23, 6-back-7</v>
      </c>
      <c r="G206" t="str">
        <f t="shared" si="92"/>
        <v>, k to end.</v>
      </c>
      <c r="H206">
        <f t="shared" si="93"/>
        <v>100</v>
      </c>
      <c r="J206">
        <f t="shared" si="105"/>
        <v>217</v>
      </c>
      <c r="K206">
        <f ca="1" t="shared" si="106"/>
        <v>4</v>
      </c>
      <c r="L206">
        <f t="shared" si="107"/>
        <v>52</v>
      </c>
      <c r="M206">
        <f ca="1" t="shared" si="108"/>
        <v>6</v>
      </c>
      <c r="N206">
        <f ca="1" t="shared" si="108"/>
        <v>9</v>
      </c>
      <c r="O206">
        <f ca="1" t="shared" si="108"/>
        <v>0</v>
      </c>
      <c r="P206">
        <f ca="1" t="shared" si="108"/>
        <v>0</v>
      </c>
      <c r="Q206">
        <f ca="1" t="shared" si="108"/>
        <v>4</v>
      </c>
      <c r="R206">
        <f ca="1" t="shared" si="108"/>
        <v>3</v>
      </c>
      <c r="S206">
        <f ca="1" t="shared" si="110"/>
        <v>6</v>
      </c>
      <c r="T206">
        <f ca="1" t="shared" si="110"/>
        <v>7</v>
      </c>
      <c r="U206">
        <f t="shared" si="96"/>
        <v>6</v>
      </c>
      <c r="V206">
        <f t="shared" si="97"/>
        <v>9</v>
      </c>
      <c r="W206">
        <f t="shared" si="98"/>
        <v>1</v>
      </c>
      <c r="X206">
        <f t="shared" si="99"/>
        <v>1</v>
      </c>
      <c r="Y206">
        <f t="shared" si="100"/>
        <v>4</v>
      </c>
      <c r="Z206">
        <f t="shared" si="101"/>
        <v>3</v>
      </c>
      <c r="AA206">
        <f t="shared" si="102"/>
        <v>6</v>
      </c>
      <c r="AB206">
        <f t="shared" si="103"/>
        <v>7</v>
      </c>
      <c r="AC206">
        <f ca="1" t="shared" si="79"/>
        <v>45</v>
      </c>
      <c r="AD206">
        <f ca="1" t="shared" si="79"/>
        <v>4</v>
      </c>
      <c r="AE206">
        <f ca="1" t="shared" si="79"/>
        <v>26</v>
      </c>
      <c r="AF206">
        <f ca="1" t="shared" si="79"/>
        <v>0</v>
      </c>
      <c r="AG206">
        <f t="shared" si="80"/>
        <v>43</v>
      </c>
      <c r="AH206">
        <f t="shared" si="81"/>
        <v>4</v>
      </c>
      <c r="AI206">
        <f t="shared" si="82"/>
        <v>26</v>
      </c>
      <c r="AJ206">
        <f t="shared" si="83"/>
        <v>6</v>
      </c>
      <c r="AK206">
        <f t="shared" si="84"/>
        <v>3</v>
      </c>
      <c r="AL206">
        <f t="shared" si="85"/>
        <v>69</v>
      </c>
      <c r="AM206">
        <f t="shared" si="86"/>
        <v>23</v>
      </c>
      <c r="AN206" t="str">
        <f ca="1" t="shared" si="109"/>
        <v>front</v>
      </c>
      <c r="AO206" t="str">
        <f ca="1" t="shared" si="109"/>
        <v>front</v>
      </c>
      <c r="AP206" t="str">
        <f ca="1" t="shared" si="109"/>
        <v>back</v>
      </c>
      <c r="AQ206" t="str">
        <f ca="1" t="shared" si="87"/>
        <v>back</v>
      </c>
    </row>
    <row r="207" spans="1:43" ht="12.75">
      <c r="A207" t="str">
        <f t="shared" si="74"/>
        <v>Row 102: K52, 1-back-1, k21, 2-back-6, k41, 7-back-6, k40, 9-back-4, k to end.</v>
      </c>
      <c r="B207" t="str">
        <f t="shared" si="88"/>
        <v>K52</v>
      </c>
      <c r="C207" t="str">
        <f t="shared" si="89"/>
        <v>, 1-back-1</v>
      </c>
      <c r="D207" t="str">
        <f t="shared" si="90"/>
        <v>, k21, 2-back-6</v>
      </c>
      <c r="E207" t="str">
        <f t="shared" si="91"/>
        <v>, k41, 7-back-6</v>
      </c>
      <c r="F207" t="str">
        <f t="shared" si="75"/>
        <v>, k40, 9-back-4</v>
      </c>
      <c r="G207" t="str">
        <f t="shared" si="92"/>
        <v>, k to end.</v>
      </c>
      <c r="H207">
        <f t="shared" si="93"/>
        <v>102</v>
      </c>
      <c r="J207">
        <f t="shared" si="105"/>
        <v>217</v>
      </c>
      <c r="K207">
        <f ca="1" t="shared" si="106"/>
        <v>4</v>
      </c>
      <c r="L207">
        <f t="shared" si="107"/>
        <v>52</v>
      </c>
      <c r="M207">
        <f ca="1" t="shared" si="108"/>
        <v>0</v>
      </c>
      <c r="N207">
        <f ca="1" t="shared" si="108"/>
        <v>1</v>
      </c>
      <c r="O207">
        <f ca="1" t="shared" si="108"/>
        <v>2</v>
      </c>
      <c r="P207">
        <f ca="1" t="shared" si="108"/>
        <v>6</v>
      </c>
      <c r="Q207">
        <f ca="1" t="shared" si="108"/>
        <v>7</v>
      </c>
      <c r="R207">
        <f ca="1" t="shared" si="108"/>
        <v>6</v>
      </c>
      <c r="S207">
        <f ca="1" t="shared" si="110"/>
        <v>9</v>
      </c>
      <c r="T207">
        <f ca="1" t="shared" si="110"/>
        <v>4</v>
      </c>
      <c r="U207">
        <f t="shared" si="96"/>
        <v>1</v>
      </c>
      <c r="V207">
        <f t="shared" si="97"/>
        <v>1</v>
      </c>
      <c r="W207">
        <f t="shared" si="98"/>
        <v>2</v>
      </c>
      <c r="X207">
        <f t="shared" si="99"/>
        <v>6</v>
      </c>
      <c r="Y207">
        <f t="shared" si="100"/>
        <v>7</v>
      </c>
      <c r="Z207">
        <f t="shared" si="101"/>
        <v>6</v>
      </c>
      <c r="AA207">
        <f t="shared" si="102"/>
        <v>9</v>
      </c>
      <c r="AB207">
        <f t="shared" si="103"/>
        <v>4</v>
      </c>
      <c r="AC207">
        <f ca="1" t="shared" si="79"/>
        <v>49</v>
      </c>
      <c r="AD207">
        <f ca="1" t="shared" si="79"/>
        <v>21</v>
      </c>
      <c r="AE207">
        <f ca="1" t="shared" si="79"/>
        <v>23</v>
      </c>
      <c r="AF207">
        <f ca="1" t="shared" si="79"/>
        <v>26</v>
      </c>
      <c r="AG207">
        <f t="shared" si="80"/>
        <v>49</v>
      </c>
      <c r="AH207">
        <f t="shared" si="81"/>
        <v>21</v>
      </c>
      <c r="AI207">
        <f t="shared" si="82"/>
        <v>23</v>
      </c>
      <c r="AJ207">
        <f t="shared" si="83"/>
        <v>26</v>
      </c>
      <c r="AK207">
        <f t="shared" si="84"/>
        <v>21</v>
      </c>
      <c r="AL207">
        <f t="shared" si="85"/>
        <v>41</v>
      </c>
      <c r="AM207">
        <f t="shared" si="86"/>
        <v>40</v>
      </c>
      <c r="AN207" t="str">
        <f ca="1" t="shared" si="109"/>
        <v>back</v>
      </c>
      <c r="AO207" t="str">
        <f ca="1" t="shared" si="109"/>
        <v>back</v>
      </c>
      <c r="AP207" t="str">
        <f ca="1" t="shared" si="109"/>
        <v>back</v>
      </c>
      <c r="AQ207" t="str">
        <f ca="1" t="shared" si="87"/>
        <v>back</v>
      </c>
    </row>
    <row r="208" spans="1:43" ht="12.75">
      <c r="A208" t="str">
        <f t="shared" si="74"/>
        <v>Row 104: K20, 5-front-6, k25, 9-back-2, k42, 9-front-3, k69, 7-front-9, k to end.</v>
      </c>
      <c r="B208" t="str">
        <f t="shared" si="88"/>
        <v>K20</v>
      </c>
      <c r="C208" t="str">
        <f t="shared" si="89"/>
        <v>, 5-front-6</v>
      </c>
      <c r="D208" t="str">
        <f t="shared" si="90"/>
        <v>, k25, 9-back-2</v>
      </c>
      <c r="E208" t="str">
        <f t="shared" si="91"/>
        <v>, k42, 9-front-3</v>
      </c>
      <c r="F208" t="str">
        <f t="shared" si="75"/>
        <v>, k69, 7-front-9</v>
      </c>
      <c r="G208" t="str">
        <f t="shared" si="92"/>
        <v>, k to end.</v>
      </c>
      <c r="H208">
        <f t="shared" si="93"/>
        <v>104</v>
      </c>
      <c r="J208">
        <f t="shared" si="105"/>
        <v>217</v>
      </c>
      <c r="K208">
        <f ca="1" t="shared" si="106"/>
        <v>4</v>
      </c>
      <c r="L208">
        <f t="shared" si="107"/>
        <v>52</v>
      </c>
      <c r="M208">
        <f ca="1" t="shared" si="108"/>
        <v>5</v>
      </c>
      <c r="N208">
        <f ca="1" t="shared" si="108"/>
        <v>6</v>
      </c>
      <c r="O208">
        <f ca="1" t="shared" si="108"/>
        <v>9</v>
      </c>
      <c r="P208">
        <f ca="1" t="shared" si="108"/>
        <v>2</v>
      </c>
      <c r="Q208">
        <f ca="1" t="shared" si="108"/>
        <v>9</v>
      </c>
      <c r="R208">
        <f ca="1" t="shared" si="108"/>
        <v>3</v>
      </c>
      <c r="S208">
        <f ca="1" t="shared" si="110"/>
        <v>7</v>
      </c>
      <c r="T208">
        <f ca="1" t="shared" si="110"/>
        <v>9</v>
      </c>
      <c r="U208">
        <f t="shared" si="96"/>
        <v>5</v>
      </c>
      <c r="V208">
        <f t="shared" si="97"/>
        <v>6</v>
      </c>
      <c r="W208">
        <f t="shared" si="98"/>
        <v>9</v>
      </c>
      <c r="X208">
        <f t="shared" si="99"/>
        <v>2</v>
      </c>
      <c r="Y208">
        <f t="shared" si="100"/>
        <v>9</v>
      </c>
      <c r="Z208">
        <f t="shared" si="101"/>
        <v>3</v>
      </c>
      <c r="AA208">
        <f t="shared" si="102"/>
        <v>7</v>
      </c>
      <c r="AB208">
        <f t="shared" si="103"/>
        <v>9</v>
      </c>
      <c r="AC208">
        <f ca="1" t="shared" si="79"/>
        <v>21</v>
      </c>
      <c r="AD208">
        <f ca="1" t="shared" si="79"/>
        <v>4</v>
      </c>
      <c r="AE208">
        <f ca="1" t="shared" si="79"/>
        <v>10</v>
      </c>
      <c r="AF208">
        <f ca="1" t="shared" si="79"/>
        <v>37</v>
      </c>
      <c r="AG208">
        <f t="shared" si="80"/>
        <v>21</v>
      </c>
      <c r="AH208">
        <f t="shared" si="81"/>
        <v>9</v>
      </c>
      <c r="AI208">
        <f t="shared" si="82"/>
        <v>10</v>
      </c>
      <c r="AJ208">
        <f t="shared" si="83"/>
        <v>37</v>
      </c>
      <c r="AK208">
        <f t="shared" si="84"/>
        <v>25</v>
      </c>
      <c r="AL208">
        <f t="shared" si="85"/>
        <v>42</v>
      </c>
      <c r="AM208">
        <f t="shared" si="86"/>
        <v>69</v>
      </c>
      <c r="AN208" t="str">
        <f ca="1" t="shared" si="109"/>
        <v>front</v>
      </c>
      <c r="AO208" t="str">
        <f ca="1" t="shared" si="109"/>
        <v>back</v>
      </c>
      <c r="AP208" t="str">
        <f ca="1" t="shared" si="109"/>
        <v>front</v>
      </c>
      <c r="AQ208" t="str">
        <f ca="1" t="shared" si="87"/>
        <v>front</v>
      </c>
    </row>
    <row r="209" spans="1:43" ht="12.75">
      <c r="A209" t="str">
        <f t="shared" si="74"/>
        <v>Row 106: K26, 4-front-6, k26, 9-back-2, k50, 7-back-8, k32, 7-back-3, k to end.</v>
      </c>
      <c r="B209" t="str">
        <f t="shared" si="88"/>
        <v>K26</v>
      </c>
      <c r="C209" t="str">
        <f t="shared" si="89"/>
        <v>, 4-front-6</v>
      </c>
      <c r="D209" t="str">
        <f t="shared" si="90"/>
        <v>, k26, 9-back-2</v>
      </c>
      <c r="E209" t="str">
        <f t="shared" si="91"/>
        <v>, k50, 7-back-8</v>
      </c>
      <c r="F209" t="str">
        <f t="shared" si="75"/>
        <v>, k32, 7-back-3</v>
      </c>
      <c r="G209" t="str">
        <f t="shared" si="92"/>
        <v>, k to end.</v>
      </c>
      <c r="H209">
        <f t="shared" si="93"/>
        <v>106</v>
      </c>
      <c r="J209">
        <f t="shared" si="105"/>
        <v>217</v>
      </c>
      <c r="K209">
        <f ca="1" t="shared" si="106"/>
        <v>4</v>
      </c>
      <c r="L209">
        <f t="shared" si="107"/>
        <v>52</v>
      </c>
      <c r="M209">
        <f ca="1" t="shared" si="108"/>
        <v>4</v>
      </c>
      <c r="N209">
        <f ca="1" t="shared" si="108"/>
        <v>6</v>
      </c>
      <c r="O209">
        <f ca="1" t="shared" si="108"/>
        <v>9</v>
      </c>
      <c r="P209">
        <f ca="1" t="shared" si="108"/>
        <v>1</v>
      </c>
      <c r="Q209">
        <f ca="1" t="shared" si="108"/>
        <v>7</v>
      </c>
      <c r="R209">
        <f ca="1" t="shared" si="108"/>
        <v>8</v>
      </c>
      <c r="S209">
        <f ca="1" t="shared" si="110"/>
        <v>7</v>
      </c>
      <c r="T209">
        <f ca="1" t="shared" si="110"/>
        <v>3</v>
      </c>
      <c r="U209">
        <f t="shared" si="96"/>
        <v>4</v>
      </c>
      <c r="V209">
        <f t="shared" si="97"/>
        <v>6</v>
      </c>
      <c r="W209">
        <f t="shared" si="98"/>
        <v>9</v>
      </c>
      <c r="X209">
        <f t="shared" si="99"/>
        <v>2</v>
      </c>
      <c r="Y209">
        <f t="shared" si="100"/>
        <v>7</v>
      </c>
      <c r="Z209">
        <f t="shared" si="101"/>
        <v>8</v>
      </c>
      <c r="AA209">
        <f t="shared" si="102"/>
        <v>7</v>
      </c>
      <c r="AB209">
        <f t="shared" si="103"/>
        <v>3</v>
      </c>
      <c r="AC209">
        <f ca="1" t="shared" si="79"/>
        <v>26</v>
      </c>
      <c r="AD209">
        <f ca="1" t="shared" si="79"/>
        <v>15</v>
      </c>
      <c r="AE209">
        <f ca="1" t="shared" si="79"/>
        <v>22</v>
      </c>
      <c r="AF209">
        <f ca="1" t="shared" si="79"/>
        <v>17</v>
      </c>
      <c r="AG209">
        <f t="shared" si="80"/>
        <v>26</v>
      </c>
      <c r="AH209">
        <f t="shared" si="81"/>
        <v>15</v>
      </c>
      <c r="AI209">
        <f t="shared" si="82"/>
        <v>22</v>
      </c>
      <c r="AJ209">
        <f t="shared" si="83"/>
        <v>17</v>
      </c>
      <c r="AK209">
        <f t="shared" si="84"/>
        <v>26</v>
      </c>
      <c r="AL209">
        <f t="shared" si="85"/>
        <v>50</v>
      </c>
      <c r="AM209">
        <f t="shared" si="86"/>
        <v>32</v>
      </c>
      <c r="AN209" t="str">
        <f ca="1" t="shared" si="109"/>
        <v>front</v>
      </c>
      <c r="AO209" t="str">
        <f ca="1" t="shared" si="109"/>
        <v>back</v>
      </c>
      <c r="AP209" t="str">
        <f ca="1" t="shared" si="109"/>
        <v>back</v>
      </c>
      <c r="AQ209" t="str">
        <f ca="1" t="shared" si="87"/>
        <v>back</v>
      </c>
    </row>
    <row r="210" spans="1:43" ht="12.75">
      <c r="A210" t="str">
        <f t="shared" si="74"/>
        <v>Row 108: K38, 8-front-3, k30, 8-back-7, k61, 3-front-2, k2, 2-back-9, k to end.</v>
      </c>
      <c r="B210" t="str">
        <f t="shared" si="88"/>
        <v>K38</v>
      </c>
      <c r="C210" t="str">
        <f t="shared" si="89"/>
        <v>, 8-front-3</v>
      </c>
      <c r="D210" t="str">
        <f t="shared" si="90"/>
        <v>, k30, 8-back-7</v>
      </c>
      <c r="E210" t="str">
        <f t="shared" si="91"/>
        <v>, k61, 3-front-2</v>
      </c>
      <c r="F210" t="str">
        <f t="shared" si="75"/>
        <v>, k2, 2-back-9</v>
      </c>
      <c r="G210" t="str">
        <f t="shared" si="92"/>
        <v>, k to end.</v>
      </c>
      <c r="H210">
        <f t="shared" si="93"/>
        <v>108</v>
      </c>
      <c r="J210">
        <f t="shared" si="105"/>
        <v>217</v>
      </c>
      <c r="K210">
        <f ca="1" t="shared" si="106"/>
        <v>4</v>
      </c>
      <c r="L210">
        <f t="shared" si="107"/>
        <v>52</v>
      </c>
      <c r="M210">
        <f ca="1" t="shared" si="108"/>
        <v>8</v>
      </c>
      <c r="N210">
        <f ca="1" t="shared" si="108"/>
        <v>3</v>
      </c>
      <c r="O210">
        <f ca="1" t="shared" si="108"/>
        <v>8</v>
      </c>
      <c r="P210">
        <f ca="1" t="shared" si="108"/>
        <v>7</v>
      </c>
      <c r="Q210">
        <f ca="1" t="shared" si="108"/>
        <v>3</v>
      </c>
      <c r="R210">
        <f ca="1" t="shared" si="108"/>
        <v>1</v>
      </c>
      <c r="S210">
        <f ca="1" t="shared" si="110"/>
        <v>2</v>
      </c>
      <c r="T210">
        <f ca="1" t="shared" si="110"/>
        <v>9</v>
      </c>
      <c r="U210">
        <f t="shared" si="96"/>
        <v>8</v>
      </c>
      <c r="V210">
        <f t="shared" si="97"/>
        <v>3</v>
      </c>
      <c r="W210">
        <f t="shared" si="98"/>
        <v>8</v>
      </c>
      <c r="X210">
        <f t="shared" si="99"/>
        <v>7</v>
      </c>
      <c r="Y210">
        <f t="shared" si="100"/>
        <v>3</v>
      </c>
      <c r="Z210">
        <f t="shared" si="101"/>
        <v>2</v>
      </c>
      <c r="AA210">
        <f t="shared" si="102"/>
        <v>2</v>
      </c>
      <c r="AB210">
        <f t="shared" si="103"/>
        <v>9</v>
      </c>
      <c r="AC210">
        <f ca="1" t="shared" si="79"/>
        <v>42</v>
      </c>
      <c r="AD210">
        <f ca="1" t="shared" si="79"/>
        <v>31</v>
      </c>
      <c r="AE210">
        <f ca="1" t="shared" si="79"/>
        <v>50</v>
      </c>
      <c r="AF210">
        <f ca="1" t="shared" si="79"/>
        <v>4</v>
      </c>
      <c r="AG210">
        <f t="shared" si="80"/>
        <v>42</v>
      </c>
      <c r="AH210">
        <f t="shared" si="81"/>
        <v>31</v>
      </c>
      <c r="AI210">
        <f t="shared" si="82"/>
        <v>50</v>
      </c>
      <c r="AJ210">
        <f t="shared" si="83"/>
        <v>4</v>
      </c>
      <c r="AK210">
        <f t="shared" si="84"/>
        <v>30</v>
      </c>
      <c r="AL210">
        <f t="shared" si="85"/>
        <v>61</v>
      </c>
      <c r="AM210">
        <f t="shared" si="86"/>
        <v>2</v>
      </c>
      <c r="AN210" t="str">
        <f ca="1" t="shared" si="109"/>
        <v>front</v>
      </c>
      <c r="AO210" t="str">
        <f ca="1" t="shared" si="109"/>
        <v>back</v>
      </c>
      <c r="AP210" t="str">
        <f ca="1" t="shared" si="109"/>
        <v>front</v>
      </c>
      <c r="AQ210" t="str">
        <f ca="1" t="shared" si="87"/>
        <v>back</v>
      </c>
    </row>
    <row r="211" spans="1:43" ht="12.75">
      <c r="A211" t="str">
        <f t="shared" si="74"/>
        <v>Row 110: K46, 7-back-3, k22, 2-front-6, k45, 2-front-5, k22, 7-back-4, k to end.</v>
      </c>
      <c r="B211" t="str">
        <f t="shared" si="88"/>
        <v>K46</v>
      </c>
      <c r="C211" t="str">
        <f t="shared" si="89"/>
        <v>, 7-back-3</v>
      </c>
      <c r="D211" t="str">
        <f t="shared" si="90"/>
        <v>, k22, 2-front-6</v>
      </c>
      <c r="E211" t="str">
        <f t="shared" si="91"/>
        <v>, k45, 2-front-5</v>
      </c>
      <c r="F211" t="str">
        <f t="shared" si="75"/>
        <v>, k22, 7-back-4</v>
      </c>
      <c r="G211" t="str">
        <f t="shared" si="92"/>
        <v>, k to end.</v>
      </c>
      <c r="H211">
        <f t="shared" si="93"/>
        <v>110</v>
      </c>
      <c r="J211">
        <f t="shared" si="105"/>
        <v>217</v>
      </c>
      <c r="K211">
        <f ca="1" t="shared" si="106"/>
        <v>4</v>
      </c>
      <c r="L211">
        <f t="shared" si="107"/>
        <v>52</v>
      </c>
      <c r="M211">
        <f ca="1" t="shared" si="108"/>
        <v>7</v>
      </c>
      <c r="N211">
        <f ca="1" t="shared" si="108"/>
        <v>3</v>
      </c>
      <c r="O211">
        <f ca="1" t="shared" si="108"/>
        <v>1</v>
      </c>
      <c r="P211">
        <f ca="1" t="shared" si="108"/>
        <v>6</v>
      </c>
      <c r="Q211">
        <f ca="1" t="shared" si="108"/>
        <v>0</v>
      </c>
      <c r="R211">
        <f ca="1" t="shared" si="108"/>
        <v>5</v>
      </c>
      <c r="S211">
        <f ca="1" t="shared" si="110"/>
        <v>7</v>
      </c>
      <c r="T211">
        <f ca="1" t="shared" si="110"/>
        <v>4</v>
      </c>
      <c r="U211">
        <f t="shared" si="96"/>
        <v>7</v>
      </c>
      <c r="V211">
        <f t="shared" si="97"/>
        <v>3</v>
      </c>
      <c r="W211">
        <f t="shared" si="98"/>
        <v>2</v>
      </c>
      <c r="X211">
        <f t="shared" si="99"/>
        <v>6</v>
      </c>
      <c r="Y211">
        <f t="shared" si="100"/>
        <v>2</v>
      </c>
      <c r="Z211">
        <f t="shared" si="101"/>
        <v>5</v>
      </c>
      <c r="AA211">
        <f t="shared" si="102"/>
        <v>7</v>
      </c>
      <c r="AB211">
        <f t="shared" si="103"/>
        <v>4</v>
      </c>
      <c r="AC211">
        <f ca="1" t="shared" si="79"/>
        <v>50</v>
      </c>
      <c r="AD211">
        <f ca="1" t="shared" si="79"/>
        <v>24</v>
      </c>
      <c r="AE211">
        <f ca="1" t="shared" si="79"/>
        <v>25</v>
      </c>
      <c r="AF211">
        <f ca="1" t="shared" si="79"/>
        <v>0</v>
      </c>
      <c r="AG211">
        <f t="shared" si="80"/>
        <v>49</v>
      </c>
      <c r="AH211">
        <f t="shared" si="81"/>
        <v>24</v>
      </c>
      <c r="AI211">
        <f t="shared" si="82"/>
        <v>25</v>
      </c>
      <c r="AJ211">
        <f t="shared" si="83"/>
        <v>7</v>
      </c>
      <c r="AK211">
        <f t="shared" si="84"/>
        <v>22</v>
      </c>
      <c r="AL211">
        <f t="shared" si="85"/>
        <v>45</v>
      </c>
      <c r="AM211">
        <f t="shared" si="86"/>
        <v>22</v>
      </c>
      <c r="AN211" t="str">
        <f ca="1" t="shared" si="109"/>
        <v>back</v>
      </c>
      <c r="AO211" t="str">
        <f ca="1" t="shared" si="109"/>
        <v>front</v>
      </c>
      <c r="AP211" t="str">
        <f ca="1" t="shared" si="109"/>
        <v>front</v>
      </c>
      <c r="AQ211" t="str">
        <f ca="1" t="shared" si="87"/>
        <v>back</v>
      </c>
    </row>
    <row r="212" spans="1:43" ht="12.75">
      <c r="A212" t="str">
        <f t="shared" si="74"/>
        <v>Row 112: K12, 1-front-2, k50, 5-back-2, k49, 2-back-7, k67, 4-back-5, k to end.</v>
      </c>
      <c r="B212" t="str">
        <f t="shared" si="88"/>
        <v>K12</v>
      </c>
      <c r="C212" t="str">
        <f t="shared" si="89"/>
        <v>, 1-front-2</v>
      </c>
      <c r="D212" t="str">
        <f t="shared" si="90"/>
        <v>, k50, 5-back-2</v>
      </c>
      <c r="E212" t="str">
        <f t="shared" si="91"/>
        <v>, k49, 2-back-7</v>
      </c>
      <c r="F212" t="str">
        <f t="shared" si="75"/>
        <v>, k67, 4-back-5</v>
      </c>
      <c r="G212" t="str">
        <f t="shared" si="92"/>
        <v>, k to end.</v>
      </c>
      <c r="H212">
        <f t="shared" si="93"/>
        <v>112</v>
      </c>
      <c r="J212">
        <f t="shared" si="105"/>
        <v>217</v>
      </c>
      <c r="K212">
        <f ca="1" t="shared" si="106"/>
        <v>4</v>
      </c>
      <c r="L212">
        <f t="shared" si="107"/>
        <v>52</v>
      </c>
      <c r="M212">
        <f ca="1" t="shared" si="108"/>
        <v>0</v>
      </c>
      <c r="N212">
        <f ca="1" t="shared" si="108"/>
        <v>2</v>
      </c>
      <c r="O212">
        <f ca="1" t="shared" si="108"/>
        <v>5</v>
      </c>
      <c r="P212">
        <f ca="1" t="shared" si="108"/>
        <v>0</v>
      </c>
      <c r="Q212">
        <f ca="1" t="shared" si="108"/>
        <v>0</v>
      </c>
      <c r="R212">
        <f ca="1" t="shared" si="108"/>
        <v>7</v>
      </c>
      <c r="S212">
        <f ca="1" t="shared" si="110"/>
        <v>4</v>
      </c>
      <c r="T212">
        <f ca="1" t="shared" si="110"/>
        <v>5</v>
      </c>
      <c r="U212">
        <f t="shared" si="96"/>
        <v>1</v>
      </c>
      <c r="V212">
        <f t="shared" si="97"/>
        <v>2</v>
      </c>
      <c r="W212">
        <f t="shared" si="98"/>
        <v>5</v>
      </c>
      <c r="X212">
        <f t="shared" si="99"/>
        <v>2</v>
      </c>
      <c r="Y212">
        <f t="shared" si="100"/>
        <v>2</v>
      </c>
      <c r="Z212">
        <f t="shared" si="101"/>
        <v>7</v>
      </c>
      <c r="AA212">
        <f t="shared" si="102"/>
        <v>4</v>
      </c>
      <c r="AB212">
        <f t="shared" si="103"/>
        <v>5</v>
      </c>
      <c r="AC212">
        <f ca="1" t="shared" si="79"/>
        <v>9</v>
      </c>
      <c r="AD212">
        <f ca="1" t="shared" si="79"/>
        <v>14</v>
      </c>
      <c r="AE212">
        <f ca="1" t="shared" si="79"/>
        <v>15</v>
      </c>
      <c r="AF212">
        <f ca="1" t="shared" si="79"/>
        <v>41</v>
      </c>
      <c r="AG212">
        <f t="shared" si="80"/>
        <v>9</v>
      </c>
      <c r="AH212">
        <f t="shared" si="81"/>
        <v>14</v>
      </c>
      <c r="AI212">
        <f t="shared" si="82"/>
        <v>15</v>
      </c>
      <c r="AJ212">
        <f t="shared" si="83"/>
        <v>41</v>
      </c>
      <c r="AK212">
        <f t="shared" si="84"/>
        <v>50</v>
      </c>
      <c r="AL212">
        <f t="shared" si="85"/>
        <v>49</v>
      </c>
      <c r="AM212">
        <f t="shared" si="86"/>
        <v>67</v>
      </c>
      <c r="AN212" t="str">
        <f ca="1" t="shared" si="109"/>
        <v>front</v>
      </c>
      <c r="AO212" t="str">
        <f ca="1" t="shared" si="109"/>
        <v>back</v>
      </c>
      <c r="AP212" t="str">
        <f ca="1" t="shared" si="109"/>
        <v>back</v>
      </c>
      <c r="AQ212" t="str">
        <f ca="1" t="shared" si="87"/>
        <v>back</v>
      </c>
    </row>
    <row r="213" spans="1:43" ht="12.75">
      <c r="A213" t="str">
        <f t="shared" si="74"/>
        <v>Row 114: K17, 1-front-2, k49, 2-front-5, k66, 7-back-8, k11, 4-front-3, k to end.</v>
      </c>
      <c r="B213" t="str">
        <f t="shared" si="88"/>
        <v>K17</v>
      </c>
      <c r="C213" t="str">
        <f t="shared" si="89"/>
        <v>, 1-front-2</v>
      </c>
      <c r="D213" t="str">
        <f t="shared" si="90"/>
        <v>, k49, 2-front-5</v>
      </c>
      <c r="E213" t="str">
        <f t="shared" si="91"/>
        <v>, k66, 7-back-8</v>
      </c>
      <c r="F213" t="str">
        <f t="shared" si="75"/>
        <v>, k11, 4-front-3</v>
      </c>
      <c r="G213" t="str">
        <f t="shared" si="92"/>
        <v>, k to end.</v>
      </c>
      <c r="H213">
        <f t="shared" si="93"/>
        <v>114</v>
      </c>
      <c r="J213">
        <f t="shared" si="105"/>
        <v>217</v>
      </c>
      <c r="K213">
        <f ca="1" t="shared" si="106"/>
        <v>4</v>
      </c>
      <c r="L213">
        <f t="shared" si="107"/>
        <v>52</v>
      </c>
      <c r="M213">
        <f ca="1" t="shared" si="108"/>
        <v>0</v>
      </c>
      <c r="N213">
        <f ca="1" t="shared" si="108"/>
        <v>2</v>
      </c>
      <c r="O213">
        <f ca="1" t="shared" si="108"/>
        <v>0</v>
      </c>
      <c r="P213">
        <f ca="1" t="shared" si="108"/>
        <v>5</v>
      </c>
      <c r="Q213">
        <f ca="1" t="shared" si="108"/>
        <v>7</v>
      </c>
      <c r="R213">
        <f ca="1" t="shared" si="108"/>
        <v>8</v>
      </c>
      <c r="S213">
        <f ca="1" t="shared" si="110"/>
        <v>4</v>
      </c>
      <c r="T213">
        <f ca="1" t="shared" si="110"/>
        <v>3</v>
      </c>
      <c r="U213">
        <f t="shared" si="96"/>
        <v>1</v>
      </c>
      <c r="V213">
        <f t="shared" si="97"/>
        <v>2</v>
      </c>
      <c r="W213">
        <f t="shared" si="98"/>
        <v>2</v>
      </c>
      <c r="X213">
        <f t="shared" si="99"/>
        <v>5</v>
      </c>
      <c r="Y213">
        <f t="shared" si="100"/>
        <v>7</v>
      </c>
      <c r="Z213">
        <f t="shared" si="101"/>
        <v>8</v>
      </c>
      <c r="AA213">
        <f t="shared" si="102"/>
        <v>4</v>
      </c>
      <c r="AB213">
        <f t="shared" si="103"/>
        <v>3</v>
      </c>
      <c r="AC213">
        <f ca="1" t="shared" si="79"/>
        <v>14</v>
      </c>
      <c r="AD213">
        <f ca="1" t="shared" si="79"/>
        <v>15</v>
      </c>
      <c r="AE213">
        <f ca="1" t="shared" si="79"/>
        <v>41</v>
      </c>
      <c r="AF213">
        <f ca="1" t="shared" si="79"/>
        <v>12</v>
      </c>
      <c r="AG213">
        <f t="shared" si="80"/>
        <v>14</v>
      </c>
      <c r="AH213">
        <f t="shared" si="81"/>
        <v>15</v>
      </c>
      <c r="AI213">
        <f t="shared" si="82"/>
        <v>41</v>
      </c>
      <c r="AJ213">
        <f t="shared" si="83"/>
        <v>12</v>
      </c>
      <c r="AK213">
        <f t="shared" si="84"/>
        <v>49</v>
      </c>
      <c r="AL213">
        <f t="shared" si="85"/>
        <v>66</v>
      </c>
      <c r="AM213">
        <f t="shared" si="86"/>
        <v>11</v>
      </c>
      <c r="AN213" t="str">
        <f ca="1" t="shared" si="109"/>
        <v>front</v>
      </c>
      <c r="AO213" t="str">
        <f ca="1" t="shared" si="109"/>
        <v>front</v>
      </c>
      <c r="AP213" t="str">
        <f ca="1" t="shared" si="109"/>
        <v>back</v>
      </c>
      <c r="AQ213" t="str">
        <f ca="1" t="shared" si="87"/>
        <v>front</v>
      </c>
    </row>
    <row r="214" spans="1:43" ht="12.75">
      <c r="A214" t="str">
        <f t="shared" si="74"/>
        <v>Row 116: K38, 1-front-1, k40, 7-back-9, k32, 8-front-6, k58, 7-front-5, k to end.</v>
      </c>
      <c r="B214" t="str">
        <f t="shared" si="88"/>
        <v>K38</v>
      </c>
      <c r="C214" t="str">
        <f t="shared" si="89"/>
        <v>, 1-front-1</v>
      </c>
      <c r="D214" t="str">
        <f t="shared" si="90"/>
        <v>, k40, 7-back-9</v>
      </c>
      <c r="E214" t="str">
        <f t="shared" si="91"/>
        <v>, k32, 8-front-6</v>
      </c>
      <c r="F214" t="str">
        <f t="shared" si="75"/>
        <v>, k58, 7-front-5</v>
      </c>
      <c r="G214" t="str">
        <f t="shared" si="92"/>
        <v>, k to end.</v>
      </c>
      <c r="H214">
        <f t="shared" si="93"/>
        <v>116</v>
      </c>
      <c r="J214">
        <f t="shared" si="105"/>
        <v>217</v>
      </c>
      <c r="K214">
        <f ca="1" t="shared" si="106"/>
        <v>4</v>
      </c>
      <c r="L214">
        <f t="shared" si="107"/>
        <v>52</v>
      </c>
      <c r="M214">
        <f ca="1" t="shared" si="108"/>
        <v>0</v>
      </c>
      <c r="N214">
        <f ca="1" t="shared" si="108"/>
        <v>1</v>
      </c>
      <c r="O214">
        <f ca="1" t="shared" si="108"/>
        <v>7</v>
      </c>
      <c r="P214">
        <f ca="1" t="shared" si="108"/>
        <v>9</v>
      </c>
      <c r="Q214">
        <f ca="1" t="shared" si="108"/>
        <v>8</v>
      </c>
      <c r="R214">
        <f ca="1" t="shared" si="108"/>
        <v>6</v>
      </c>
      <c r="S214">
        <f ca="1" t="shared" si="110"/>
        <v>7</v>
      </c>
      <c r="T214">
        <f ca="1" t="shared" si="110"/>
        <v>5</v>
      </c>
      <c r="U214">
        <f t="shared" si="96"/>
        <v>1</v>
      </c>
      <c r="V214">
        <f t="shared" si="97"/>
        <v>1</v>
      </c>
      <c r="W214">
        <f t="shared" si="98"/>
        <v>7</v>
      </c>
      <c r="X214">
        <f t="shared" si="99"/>
        <v>9</v>
      </c>
      <c r="Y214">
        <f t="shared" si="100"/>
        <v>8</v>
      </c>
      <c r="Z214">
        <f t="shared" si="101"/>
        <v>6</v>
      </c>
      <c r="AA214">
        <f t="shared" si="102"/>
        <v>7</v>
      </c>
      <c r="AB214">
        <f t="shared" si="103"/>
        <v>5</v>
      </c>
      <c r="AC214">
        <f ca="1" t="shared" si="79"/>
        <v>35</v>
      </c>
      <c r="AD214">
        <f ca="1" t="shared" si="79"/>
        <v>31</v>
      </c>
      <c r="AE214">
        <f ca="1" t="shared" si="79"/>
        <v>28</v>
      </c>
      <c r="AF214">
        <f ca="1" t="shared" si="79"/>
        <v>49</v>
      </c>
      <c r="AG214">
        <f t="shared" si="80"/>
        <v>35</v>
      </c>
      <c r="AH214">
        <f t="shared" si="81"/>
        <v>31</v>
      </c>
      <c r="AI214">
        <f t="shared" si="82"/>
        <v>28</v>
      </c>
      <c r="AJ214">
        <f t="shared" si="83"/>
        <v>47</v>
      </c>
      <c r="AK214">
        <f t="shared" si="84"/>
        <v>40</v>
      </c>
      <c r="AL214">
        <f t="shared" si="85"/>
        <v>32</v>
      </c>
      <c r="AM214">
        <f t="shared" si="86"/>
        <v>58</v>
      </c>
      <c r="AN214" t="str">
        <f ca="1" t="shared" si="109"/>
        <v>front</v>
      </c>
      <c r="AO214" t="str">
        <f ca="1" t="shared" si="109"/>
        <v>back</v>
      </c>
      <c r="AP214" t="str">
        <f ca="1" t="shared" si="109"/>
        <v>front</v>
      </c>
      <c r="AQ214" t="str">
        <f ca="1" t="shared" si="87"/>
        <v>front</v>
      </c>
    </row>
    <row r="215" spans="1:43" ht="12.75">
      <c r="A215" t="str">
        <f t="shared" si="74"/>
        <v>Row 118: K4, 6-front-2, k66, 6-front-3, k47, 2-front-4, k56, 1-front-1, k to end.</v>
      </c>
      <c r="B215" t="str">
        <f t="shared" si="88"/>
        <v>K4</v>
      </c>
      <c r="C215" t="str">
        <f t="shared" si="89"/>
        <v>, 6-front-2</v>
      </c>
      <c r="D215" t="str">
        <f t="shared" si="90"/>
        <v>, k66, 6-front-3</v>
      </c>
      <c r="E215" t="str">
        <f t="shared" si="91"/>
        <v>, k47, 2-front-4</v>
      </c>
      <c r="F215" t="str">
        <f t="shared" si="75"/>
        <v>, k56, 1-front-1</v>
      </c>
      <c r="G215" t="str">
        <f t="shared" si="92"/>
        <v>, k to end.</v>
      </c>
      <c r="H215">
        <f t="shared" si="93"/>
        <v>118</v>
      </c>
      <c r="J215">
        <f t="shared" si="105"/>
        <v>217</v>
      </c>
      <c r="K215">
        <f ca="1" t="shared" si="106"/>
        <v>4</v>
      </c>
      <c r="L215">
        <f t="shared" si="107"/>
        <v>52</v>
      </c>
      <c r="M215">
        <f ca="1" t="shared" si="108"/>
        <v>6</v>
      </c>
      <c r="N215">
        <f ca="1" t="shared" si="108"/>
        <v>2</v>
      </c>
      <c r="O215">
        <f ca="1" t="shared" si="108"/>
        <v>6</v>
      </c>
      <c r="P215">
        <f ca="1" t="shared" si="108"/>
        <v>3</v>
      </c>
      <c r="Q215">
        <f ca="1" t="shared" si="108"/>
        <v>1</v>
      </c>
      <c r="R215">
        <f ca="1" t="shared" si="108"/>
        <v>4</v>
      </c>
      <c r="S215">
        <f ca="1" t="shared" si="110"/>
        <v>0</v>
      </c>
      <c r="T215">
        <f ca="1" t="shared" si="110"/>
        <v>1</v>
      </c>
      <c r="U215">
        <f t="shared" si="96"/>
        <v>6</v>
      </c>
      <c r="V215">
        <f t="shared" si="97"/>
        <v>2</v>
      </c>
      <c r="W215">
        <f t="shared" si="98"/>
        <v>6</v>
      </c>
      <c r="X215">
        <f t="shared" si="99"/>
        <v>3</v>
      </c>
      <c r="Y215">
        <f t="shared" si="100"/>
        <v>2</v>
      </c>
      <c r="Z215">
        <f t="shared" si="101"/>
        <v>4</v>
      </c>
      <c r="AA215">
        <f t="shared" si="102"/>
        <v>1</v>
      </c>
      <c r="AB215">
        <f t="shared" si="103"/>
        <v>1</v>
      </c>
      <c r="AC215">
        <f ca="1" t="shared" si="79"/>
        <v>2</v>
      </c>
      <c r="AD215">
        <f ca="1" t="shared" si="79"/>
        <v>28</v>
      </c>
      <c r="AE215">
        <f ca="1" t="shared" si="79"/>
        <v>28</v>
      </c>
      <c r="AF215">
        <f ca="1" t="shared" si="79"/>
        <v>37</v>
      </c>
      <c r="AG215">
        <f t="shared" si="80"/>
        <v>6</v>
      </c>
      <c r="AH215">
        <f t="shared" si="81"/>
        <v>28</v>
      </c>
      <c r="AI215">
        <f t="shared" si="82"/>
        <v>28</v>
      </c>
      <c r="AJ215">
        <f t="shared" si="83"/>
        <v>37</v>
      </c>
      <c r="AK215">
        <f t="shared" si="84"/>
        <v>66</v>
      </c>
      <c r="AL215">
        <f t="shared" si="85"/>
        <v>47</v>
      </c>
      <c r="AM215">
        <f t="shared" si="86"/>
        <v>56</v>
      </c>
      <c r="AN215" t="str">
        <f ca="1" t="shared" si="109"/>
        <v>front</v>
      </c>
      <c r="AO215" t="str">
        <f ca="1" t="shared" si="109"/>
        <v>front</v>
      </c>
      <c r="AP215" t="str">
        <f ca="1" t="shared" si="109"/>
        <v>front</v>
      </c>
      <c r="AQ215" t="str">
        <f ca="1" t="shared" si="87"/>
        <v>front</v>
      </c>
    </row>
    <row r="216" spans="1:43" ht="12.75">
      <c r="A216" t="str">
        <f t="shared" si="74"/>
        <v>Row 120: K42, 7-front-5, k14, 7-front-8, k59, 5-front-7, k23, 9-back-8, k to end.</v>
      </c>
      <c r="B216" t="str">
        <f t="shared" si="88"/>
        <v>K42</v>
      </c>
      <c r="C216" t="str">
        <f t="shared" si="89"/>
        <v>, 7-front-5</v>
      </c>
      <c r="D216" t="str">
        <f t="shared" si="90"/>
        <v>, k14, 7-front-8</v>
      </c>
      <c r="E216" t="str">
        <f t="shared" si="91"/>
        <v>, k59, 5-front-7</v>
      </c>
      <c r="F216" t="str">
        <f t="shared" si="75"/>
        <v>, k23, 9-back-8</v>
      </c>
      <c r="G216" t="str">
        <f t="shared" si="92"/>
        <v>, k to end.</v>
      </c>
      <c r="H216">
        <f t="shared" si="93"/>
        <v>120</v>
      </c>
      <c r="J216">
        <f t="shared" si="105"/>
        <v>217</v>
      </c>
      <c r="K216">
        <f ca="1" t="shared" si="106"/>
        <v>4</v>
      </c>
      <c r="L216">
        <f t="shared" si="107"/>
        <v>52</v>
      </c>
      <c r="M216">
        <f ca="1" t="shared" si="108"/>
        <v>7</v>
      </c>
      <c r="N216">
        <f ca="1" t="shared" si="108"/>
        <v>5</v>
      </c>
      <c r="O216">
        <f ca="1" t="shared" si="108"/>
        <v>7</v>
      </c>
      <c r="P216">
        <f ca="1" t="shared" si="108"/>
        <v>8</v>
      </c>
      <c r="Q216">
        <f ca="1" t="shared" si="108"/>
        <v>5</v>
      </c>
      <c r="R216">
        <f ca="1" t="shared" si="108"/>
        <v>7</v>
      </c>
      <c r="S216">
        <f ca="1" t="shared" si="110"/>
        <v>9</v>
      </c>
      <c r="T216">
        <f ca="1" t="shared" si="110"/>
        <v>8</v>
      </c>
      <c r="U216">
        <f t="shared" si="96"/>
        <v>7</v>
      </c>
      <c r="V216">
        <f t="shared" si="97"/>
        <v>5</v>
      </c>
      <c r="W216">
        <f t="shared" si="98"/>
        <v>7</v>
      </c>
      <c r="X216">
        <f t="shared" si="99"/>
        <v>8</v>
      </c>
      <c r="Y216">
        <f t="shared" si="100"/>
        <v>5</v>
      </c>
      <c r="Z216">
        <f t="shared" si="101"/>
        <v>7</v>
      </c>
      <c r="AA216">
        <f t="shared" si="102"/>
        <v>9</v>
      </c>
      <c r="AB216">
        <f t="shared" si="103"/>
        <v>8</v>
      </c>
      <c r="AC216">
        <f ca="1" t="shared" si="79"/>
        <v>45</v>
      </c>
      <c r="AD216">
        <f ca="1" t="shared" si="79"/>
        <v>19</v>
      </c>
      <c r="AE216">
        <f ca="1" t="shared" si="79"/>
        <v>39</v>
      </c>
      <c r="AF216">
        <f ca="1" t="shared" si="79"/>
        <v>26</v>
      </c>
      <c r="AG216">
        <f t="shared" si="80"/>
        <v>45</v>
      </c>
      <c r="AH216">
        <f t="shared" si="81"/>
        <v>19</v>
      </c>
      <c r="AI216">
        <f t="shared" si="82"/>
        <v>39</v>
      </c>
      <c r="AJ216">
        <f t="shared" si="83"/>
        <v>26</v>
      </c>
      <c r="AK216">
        <f t="shared" si="84"/>
        <v>14</v>
      </c>
      <c r="AL216">
        <f t="shared" si="85"/>
        <v>59</v>
      </c>
      <c r="AM216">
        <f t="shared" si="86"/>
        <v>23</v>
      </c>
      <c r="AN216" t="str">
        <f ca="1" t="shared" si="109"/>
        <v>front</v>
      </c>
      <c r="AO216" t="str">
        <f ca="1" t="shared" si="109"/>
        <v>front</v>
      </c>
      <c r="AP216" t="str">
        <f ca="1" t="shared" si="109"/>
        <v>front</v>
      </c>
      <c r="AQ216" t="str">
        <f ca="1" t="shared" si="87"/>
        <v>back</v>
      </c>
    </row>
    <row r="217" spans="1:43" ht="12.75">
      <c r="A217" t="str">
        <f t="shared" si="74"/>
        <v>Row 122: K27, 8-back-3, k52, 2-back-3, k13, 2-front-3, k67, 5-front-2, k to end.</v>
      </c>
      <c r="B217" t="str">
        <f t="shared" si="88"/>
        <v>K27</v>
      </c>
      <c r="C217" t="str">
        <f t="shared" si="89"/>
        <v>, 8-back-3</v>
      </c>
      <c r="D217" t="str">
        <f t="shared" si="90"/>
        <v>, k52, 2-back-3</v>
      </c>
      <c r="E217" t="str">
        <f t="shared" si="91"/>
        <v>, k13, 2-front-3</v>
      </c>
      <c r="F217" t="str">
        <f t="shared" si="75"/>
        <v>, k67, 5-front-2</v>
      </c>
      <c r="G217" t="str">
        <f t="shared" si="92"/>
        <v>, k to end.</v>
      </c>
      <c r="H217">
        <f t="shared" si="93"/>
        <v>122</v>
      </c>
      <c r="J217">
        <f t="shared" si="105"/>
        <v>217</v>
      </c>
      <c r="K217">
        <f ca="1" t="shared" si="106"/>
        <v>4</v>
      </c>
      <c r="L217">
        <f t="shared" si="107"/>
        <v>52</v>
      </c>
      <c r="M217">
        <f ca="1" t="shared" si="108"/>
        <v>8</v>
      </c>
      <c r="N217">
        <f ca="1" t="shared" si="108"/>
        <v>3</v>
      </c>
      <c r="O217">
        <f ca="1" t="shared" si="108"/>
        <v>1</v>
      </c>
      <c r="P217">
        <f ca="1" t="shared" si="108"/>
        <v>3</v>
      </c>
      <c r="Q217">
        <f ca="1" t="shared" si="108"/>
        <v>1</v>
      </c>
      <c r="R217">
        <f ca="1" t="shared" si="108"/>
        <v>3</v>
      </c>
      <c r="S217">
        <f ca="1" t="shared" si="110"/>
        <v>5</v>
      </c>
      <c r="T217">
        <f ca="1" t="shared" si="110"/>
        <v>1</v>
      </c>
      <c r="U217">
        <f t="shared" si="96"/>
        <v>8</v>
      </c>
      <c r="V217">
        <f t="shared" si="97"/>
        <v>3</v>
      </c>
      <c r="W217">
        <f t="shared" si="98"/>
        <v>2</v>
      </c>
      <c r="X217">
        <f t="shared" si="99"/>
        <v>3</v>
      </c>
      <c r="Y217">
        <f t="shared" si="100"/>
        <v>2</v>
      </c>
      <c r="Z217">
        <f t="shared" si="101"/>
        <v>3</v>
      </c>
      <c r="AA217">
        <f t="shared" si="102"/>
        <v>5</v>
      </c>
      <c r="AB217">
        <f t="shared" si="103"/>
        <v>2</v>
      </c>
      <c r="AC217">
        <f ca="1" t="shared" si="79"/>
        <v>31</v>
      </c>
      <c r="AD217">
        <f ca="1" t="shared" si="79"/>
        <v>36</v>
      </c>
      <c r="AE217">
        <f ca="1" t="shared" si="79"/>
        <v>0</v>
      </c>
      <c r="AF217">
        <f ca="1" t="shared" si="79"/>
        <v>25</v>
      </c>
      <c r="AG217">
        <f t="shared" si="80"/>
        <v>31</v>
      </c>
      <c r="AH217">
        <f t="shared" si="81"/>
        <v>36</v>
      </c>
      <c r="AI217">
        <f t="shared" si="82"/>
        <v>2</v>
      </c>
      <c r="AJ217">
        <f t="shared" si="83"/>
        <v>25</v>
      </c>
      <c r="AK217">
        <f t="shared" si="84"/>
        <v>52</v>
      </c>
      <c r="AL217">
        <f t="shared" si="85"/>
        <v>13</v>
      </c>
      <c r="AM217">
        <f t="shared" si="86"/>
        <v>67</v>
      </c>
      <c r="AN217" t="str">
        <f ca="1" t="shared" si="109"/>
        <v>back</v>
      </c>
      <c r="AO217" t="str">
        <f ca="1" t="shared" si="109"/>
        <v>back</v>
      </c>
      <c r="AP217" t="str">
        <f ca="1" t="shared" si="109"/>
        <v>front</v>
      </c>
      <c r="AQ217" t="str">
        <f ca="1" t="shared" si="87"/>
        <v>front</v>
      </c>
    </row>
    <row r="218" spans="1:43" ht="12.75">
      <c r="A218" t="str">
        <f t="shared" si="74"/>
        <v>Row 124: K27, 3-back-2, k48, 4-front-2, k41, 7-front-2, k60, 6-front-3, k to end.</v>
      </c>
      <c r="B218" t="str">
        <f t="shared" si="88"/>
        <v>K27</v>
      </c>
      <c r="C218" t="str">
        <f t="shared" si="89"/>
        <v>, 3-back-2</v>
      </c>
      <c r="D218" t="str">
        <f t="shared" si="90"/>
        <v>, k48, 4-front-2</v>
      </c>
      <c r="E218" t="str">
        <f t="shared" si="91"/>
        <v>, k41, 7-front-2</v>
      </c>
      <c r="F218" t="str">
        <f t="shared" si="75"/>
        <v>, k60, 6-front-3</v>
      </c>
      <c r="G218" t="str">
        <f t="shared" si="92"/>
        <v>, k to end.</v>
      </c>
      <c r="H218">
        <f t="shared" si="93"/>
        <v>124</v>
      </c>
      <c r="J218">
        <f t="shared" si="105"/>
        <v>217</v>
      </c>
      <c r="K218">
        <f ca="1" t="shared" si="106"/>
        <v>4</v>
      </c>
      <c r="L218">
        <f t="shared" si="107"/>
        <v>52</v>
      </c>
      <c r="M218">
        <f ca="1" t="shared" si="108"/>
        <v>3</v>
      </c>
      <c r="N218">
        <f ca="1" t="shared" si="108"/>
        <v>2</v>
      </c>
      <c r="O218">
        <f ca="1" t="shared" si="108"/>
        <v>4</v>
      </c>
      <c r="P218">
        <f ca="1" t="shared" si="108"/>
        <v>0</v>
      </c>
      <c r="Q218">
        <f ca="1" t="shared" si="108"/>
        <v>7</v>
      </c>
      <c r="R218">
        <f ca="1" t="shared" si="108"/>
        <v>0</v>
      </c>
      <c r="S218">
        <f ca="1" t="shared" si="110"/>
        <v>6</v>
      </c>
      <c r="T218">
        <f ca="1" t="shared" si="110"/>
        <v>3</v>
      </c>
      <c r="U218">
        <f t="shared" si="96"/>
        <v>3</v>
      </c>
      <c r="V218">
        <f t="shared" si="97"/>
        <v>2</v>
      </c>
      <c r="W218">
        <f t="shared" si="98"/>
        <v>4</v>
      </c>
      <c r="X218">
        <f t="shared" si="99"/>
        <v>2</v>
      </c>
      <c r="Y218">
        <f t="shared" si="100"/>
        <v>7</v>
      </c>
      <c r="Z218">
        <f t="shared" si="101"/>
        <v>2</v>
      </c>
      <c r="AA218">
        <f t="shared" si="102"/>
        <v>6</v>
      </c>
      <c r="AB218">
        <f t="shared" si="103"/>
        <v>3</v>
      </c>
      <c r="AC218">
        <f ca="1" t="shared" si="79"/>
        <v>26</v>
      </c>
      <c r="AD218">
        <f ca="1" t="shared" si="79"/>
        <v>28</v>
      </c>
      <c r="AE218">
        <f ca="1" t="shared" si="79"/>
        <v>26</v>
      </c>
      <c r="AF218">
        <f ca="1" t="shared" si="79"/>
        <v>42</v>
      </c>
      <c r="AG218">
        <f t="shared" si="80"/>
        <v>26</v>
      </c>
      <c r="AH218">
        <f t="shared" si="81"/>
        <v>28</v>
      </c>
      <c r="AI218">
        <f t="shared" si="82"/>
        <v>26</v>
      </c>
      <c r="AJ218">
        <f t="shared" si="83"/>
        <v>42</v>
      </c>
      <c r="AK218">
        <f t="shared" si="84"/>
        <v>48</v>
      </c>
      <c r="AL218">
        <f t="shared" si="85"/>
        <v>41</v>
      </c>
      <c r="AM218">
        <f t="shared" si="86"/>
        <v>60</v>
      </c>
      <c r="AN218" t="str">
        <f ca="1" t="shared" si="109"/>
        <v>back</v>
      </c>
      <c r="AO218" t="str">
        <f ca="1" t="shared" si="109"/>
        <v>front</v>
      </c>
      <c r="AP218" t="str">
        <f ca="1" t="shared" si="109"/>
        <v>front</v>
      </c>
      <c r="AQ218" t="str">
        <f ca="1" t="shared" si="87"/>
        <v>front</v>
      </c>
    </row>
    <row r="219" spans="1:43" ht="12.75">
      <c r="A219" t="str">
        <f t="shared" si="74"/>
        <v>Row 126: K28, 2-back-8, k34, 8-back-3, k69, 2-front-6, k13, 8-front-2, k to end.</v>
      </c>
      <c r="B219" t="str">
        <f t="shared" si="88"/>
        <v>K28</v>
      </c>
      <c r="C219" t="str">
        <f t="shared" si="89"/>
        <v>, 2-back-8</v>
      </c>
      <c r="D219" t="str">
        <f t="shared" si="90"/>
        <v>, k34, 8-back-3</v>
      </c>
      <c r="E219" t="str">
        <f t="shared" si="91"/>
        <v>, k69, 2-front-6</v>
      </c>
      <c r="F219" t="str">
        <f t="shared" si="75"/>
        <v>, k13, 8-front-2</v>
      </c>
      <c r="G219" t="str">
        <f t="shared" si="92"/>
        <v>, k to end.</v>
      </c>
      <c r="H219">
        <f t="shared" si="93"/>
        <v>126</v>
      </c>
      <c r="J219">
        <f t="shared" si="105"/>
        <v>217</v>
      </c>
      <c r="K219">
        <f ca="1" t="shared" si="106"/>
        <v>4</v>
      </c>
      <c r="L219">
        <f t="shared" si="107"/>
        <v>52</v>
      </c>
      <c r="M219">
        <f ca="1" t="shared" si="108"/>
        <v>2</v>
      </c>
      <c r="N219">
        <f ca="1" t="shared" si="108"/>
        <v>8</v>
      </c>
      <c r="O219">
        <f ca="1" t="shared" si="108"/>
        <v>8</v>
      </c>
      <c r="P219">
        <f ca="1" t="shared" si="108"/>
        <v>3</v>
      </c>
      <c r="Q219">
        <f ca="1" t="shared" si="108"/>
        <v>0</v>
      </c>
      <c r="R219">
        <f ca="1" t="shared" si="108"/>
        <v>6</v>
      </c>
      <c r="S219">
        <f ca="1" t="shared" si="110"/>
        <v>8</v>
      </c>
      <c r="T219">
        <f ca="1" t="shared" si="110"/>
        <v>1</v>
      </c>
      <c r="U219">
        <f t="shared" si="96"/>
        <v>2</v>
      </c>
      <c r="V219">
        <f t="shared" si="97"/>
        <v>8</v>
      </c>
      <c r="W219">
        <f t="shared" si="98"/>
        <v>8</v>
      </c>
      <c r="X219">
        <f t="shared" si="99"/>
        <v>3</v>
      </c>
      <c r="Y219">
        <f t="shared" si="100"/>
        <v>2</v>
      </c>
      <c r="Z219">
        <f t="shared" si="101"/>
        <v>6</v>
      </c>
      <c r="AA219">
        <f t="shared" si="102"/>
        <v>8</v>
      </c>
      <c r="AB219">
        <f t="shared" si="103"/>
        <v>2</v>
      </c>
      <c r="AC219">
        <f ca="1" t="shared" si="79"/>
        <v>26</v>
      </c>
      <c r="AD219">
        <f ca="1" t="shared" si="79"/>
        <v>24</v>
      </c>
      <c r="AE219">
        <f ca="1" t="shared" si="79"/>
        <v>49</v>
      </c>
      <c r="AF219">
        <f ca="1" t="shared" si="79"/>
        <v>21</v>
      </c>
      <c r="AG219">
        <f t="shared" si="80"/>
        <v>26</v>
      </c>
      <c r="AH219">
        <f t="shared" si="81"/>
        <v>24</v>
      </c>
      <c r="AI219">
        <f t="shared" si="82"/>
        <v>46</v>
      </c>
      <c r="AJ219">
        <f t="shared" si="83"/>
        <v>21</v>
      </c>
      <c r="AK219">
        <f t="shared" si="84"/>
        <v>34</v>
      </c>
      <c r="AL219">
        <f t="shared" si="85"/>
        <v>69</v>
      </c>
      <c r="AM219">
        <f t="shared" si="86"/>
        <v>13</v>
      </c>
      <c r="AN219" t="str">
        <f ca="1" t="shared" si="109"/>
        <v>back</v>
      </c>
      <c r="AO219" t="str">
        <f ca="1" t="shared" si="109"/>
        <v>back</v>
      </c>
      <c r="AP219" t="str">
        <f ca="1" t="shared" si="109"/>
        <v>front</v>
      </c>
      <c r="AQ219" t="str">
        <f ca="1" t="shared" si="87"/>
        <v>front</v>
      </c>
    </row>
    <row r="220" spans="1:43" ht="12.75">
      <c r="A220" t="str">
        <f t="shared" si="74"/>
        <v>Row 128: K12, 5-front-9, k75, 2-front-5, k20, 7-back-7, k51, 2-front-1, k to end.</v>
      </c>
      <c r="B220" t="str">
        <f t="shared" si="88"/>
        <v>K12</v>
      </c>
      <c r="C220" t="str">
        <f t="shared" si="89"/>
        <v>, 5-front-9</v>
      </c>
      <c r="D220" t="str">
        <f t="shared" si="90"/>
        <v>, k75, 2-front-5</v>
      </c>
      <c r="E220" t="str">
        <f t="shared" si="91"/>
        <v>, k20, 7-back-7</v>
      </c>
      <c r="F220" t="str">
        <f t="shared" si="75"/>
        <v>, k51, 2-front-1</v>
      </c>
      <c r="G220" t="str">
        <f t="shared" si="92"/>
        <v>, k to end.</v>
      </c>
      <c r="H220">
        <f t="shared" si="93"/>
        <v>128</v>
      </c>
      <c r="J220">
        <f t="shared" si="105"/>
        <v>217</v>
      </c>
      <c r="K220">
        <f ca="1" t="shared" si="106"/>
        <v>4</v>
      </c>
      <c r="L220">
        <f t="shared" si="107"/>
        <v>52</v>
      </c>
      <c r="M220">
        <f ca="1" t="shared" si="108"/>
        <v>5</v>
      </c>
      <c r="N220">
        <f ca="1" t="shared" si="108"/>
        <v>9</v>
      </c>
      <c r="O220">
        <f ca="1" t="shared" si="108"/>
        <v>0</v>
      </c>
      <c r="P220">
        <f ca="1" t="shared" si="108"/>
        <v>5</v>
      </c>
      <c r="Q220">
        <f ca="1" t="shared" si="108"/>
        <v>7</v>
      </c>
      <c r="R220">
        <f ca="1" t="shared" si="108"/>
        <v>7</v>
      </c>
      <c r="S220">
        <f ca="1" t="shared" si="110"/>
        <v>2</v>
      </c>
      <c r="T220">
        <f ca="1" t="shared" si="110"/>
        <v>0</v>
      </c>
      <c r="U220">
        <f t="shared" si="96"/>
        <v>5</v>
      </c>
      <c r="V220">
        <f t="shared" si="97"/>
        <v>9</v>
      </c>
      <c r="W220">
        <f t="shared" si="98"/>
        <v>2</v>
      </c>
      <c r="X220">
        <f t="shared" si="99"/>
        <v>5</v>
      </c>
      <c r="Y220">
        <f t="shared" si="100"/>
        <v>7</v>
      </c>
      <c r="Z220">
        <f t="shared" si="101"/>
        <v>7</v>
      </c>
      <c r="AA220">
        <f t="shared" si="102"/>
        <v>2</v>
      </c>
      <c r="AB220">
        <f t="shared" si="103"/>
        <v>1</v>
      </c>
      <c r="AC220">
        <f ca="1" t="shared" si="79"/>
        <v>13</v>
      </c>
      <c r="AD220">
        <f ca="1" t="shared" si="79"/>
        <v>49</v>
      </c>
      <c r="AE220">
        <f ca="1" t="shared" si="79"/>
        <v>27</v>
      </c>
      <c r="AF220">
        <f ca="1" t="shared" si="79"/>
        <v>35</v>
      </c>
      <c r="AG220">
        <f t="shared" si="80"/>
        <v>13</v>
      </c>
      <c r="AH220">
        <f t="shared" si="81"/>
        <v>47</v>
      </c>
      <c r="AI220">
        <f t="shared" si="82"/>
        <v>27</v>
      </c>
      <c r="AJ220">
        <f t="shared" si="83"/>
        <v>35</v>
      </c>
      <c r="AK220">
        <f t="shared" si="84"/>
        <v>75</v>
      </c>
      <c r="AL220">
        <f t="shared" si="85"/>
        <v>20</v>
      </c>
      <c r="AM220">
        <f t="shared" si="86"/>
        <v>51</v>
      </c>
      <c r="AN220" t="str">
        <f ca="1" t="shared" si="109"/>
        <v>front</v>
      </c>
      <c r="AO220" t="str">
        <f ca="1" t="shared" si="109"/>
        <v>front</v>
      </c>
      <c r="AP220" t="str">
        <f ca="1" t="shared" si="109"/>
        <v>back</v>
      </c>
      <c r="AQ220" t="str">
        <f ca="1" t="shared" si="87"/>
        <v>front</v>
      </c>
    </row>
    <row r="221" spans="1:43" ht="12.75">
      <c r="A221" t="str">
        <f t="shared" si="74"/>
        <v>Row 130: K48, 2-front-9, k23, 6-front-6, k85, 3-back-6, k to end.</v>
      </c>
      <c r="B221" t="str">
        <f t="shared" si="88"/>
        <v>K48</v>
      </c>
      <c r="C221" t="str">
        <f t="shared" si="89"/>
        <v>, 2-front-9</v>
      </c>
      <c r="D221" t="str">
        <f t="shared" si="90"/>
        <v>, k23, 6-front-6</v>
      </c>
      <c r="E221" t="str">
        <f t="shared" si="91"/>
        <v>, k85, 3-back-6</v>
      </c>
      <c r="F221" t="str">
        <f t="shared" si="75"/>
        <v>, k39, 5-back-3</v>
      </c>
      <c r="G221" t="str">
        <f t="shared" si="92"/>
        <v>, k to end.</v>
      </c>
      <c r="H221">
        <f t="shared" si="93"/>
        <v>130</v>
      </c>
      <c r="J221">
        <f t="shared" si="105"/>
        <v>217</v>
      </c>
      <c r="K221">
        <f ca="1" t="shared" si="106"/>
        <v>3</v>
      </c>
      <c r="L221">
        <f t="shared" si="107"/>
        <v>69</v>
      </c>
      <c r="M221">
        <f ca="1" t="shared" si="108"/>
        <v>2</v>
      </c>
      <c r="N221">
        <f ca="1" t="shared" si="108"/>
        <v>9</v>
      </c>
      <c r="O221">
        <f ca="1" t="shared" si="108"/>
        <v>6</v>
      </c>
      <c r="P221">
        <f ca="1" t="shared" si="108"/>
        <v>6</v>
      </c>
      <c r="Q221">
        <f ca="1" t="shared" si="108"/>
        <v>3</v>
      </c>
      <c r="R221">
        <f ca="1" t="shared" si="108"/>
        <v>6</v>
      </c>
      <c r="S221">
        <f ca="1" t="shared" si="110"/>
        <v>5</v>
      </c>
      <c r="T221">
        <f ca="1" t="shared" si="110"/>
        <v>3</v>
      </c>
      <c r="U221">
        <f t="shared" si="96"/>
        <v>2</v>
      </c>
      <c r="V221">
        <f t="shared" si="97"/>
        <v>9</v>
      </c>
      <c r="W221">
        <f t="shared" si="98"/>
        <v>6</v>
      </c>
      <c r="X221">
        <f t="shared" si="99"/>
        <v>6</v>
      </c>
      <c r="Y221">
        <f t="shared" si="100"/>
        <v>3</v>
      </c>
      <c r="Z221">
        <f t="shared" si="101"/>
        <v>6</v>
      </c>
      <c r="AA221">
        <f t="shared" si="102"/>
        <v>5</v>
      </c>
      <c r="AB221">
        <f t="shared" si="103"/>
        <v>3</v>
      </c>
      <c r="AC221">
        <f ca="1" t="shared" si="79"/>
        <v>46</v>
      </c>
      <c r="AD221">
        <f ca="1" t="shared" si="79"/>
        <v>15</v>
      </c>
      <c r="AE221">
        <f ca="1" t="shared" si="79"/>
        <v>40</v>
      </c>
      <c r="AF221">
        <f ca="1" t="shared" si="79"/>
        <v>21</v>
      </c>
      <c r="AG221">
        <f t="shared" si="80"/>
        <v>46</v>
      </c>
      <c r="AH221">
        <f t="shared" si="81"/>
        <v>15</v>
      </c>
      <c r="AI221">
        <f t="shared" si="82"/>
        <v>40</v>
      </c>
      <c r="AJ221">
        <f t="shared" si="83"/>
        <v>21</v>
      </c>
      <c r="AK221">
        <f t="shared" si="84"/>
        <v>23</v>
      </c>
      <c r="AL221">
        <f t="shared" si="85"/>
        <v>85</v>
      </c>
      <c r="AM221">
        <f t="shared" si="86"/>
        <v>39</v>
      </c>
      <c r="AN221" t="str">
        <f ca="1" t="shared" si="109"/>
        <v>front</v>
      </c>
      <c r="AO221" t="str">
        <f ca="1" t="shared" si="109"/>
        <v>front</v>
      </c>
      <c r="AP221" t="str">
        <f ca="1" t="shared" si="109"/>
        <v>back</v>
      </c>
      <c r="AQ221" t="str">
        <f ca="1" t="shared" si="87"/>
        <v>back</v>
      </c>
    </row>
    <row r="222" spans="1:43" ht="12.75">
      <c r="A222" t="str">
        <f t="shared" si="74"/>
        <v>Row 132: K27, 2-front-9, k38, 4-front-5, k37, 8-back-6, k52, 6-front-5, k to end.</v>
      </c>
      <c r="B222" t="str">
        <f t="shared" si="88"/>
        <v>K27</v>
      </c>
      <c r="C222" t="str">
        <f t="shared" si="89"/>
        <v>, 2-front-9</v>
      </c>
      <c r="D222" t="str">
        <f t="shared" si="90"/>
        <v>, k38, 4-front-5</v>
      </c>
      <c r="E222" t="str">
        <f t="shared" si="91"/>
        <v>, k37, 8-back-6</v>
      </c>
      <c r="F222" t="str">
        <f t="shared" si="75"/>
        <v>, k52, 6-front-5</v>
      </c>
      <c r="G222" t="str">
        <f t="shared" si="92"/>
        <v>, k to end.</v>
      </c>
      <c r="H222">
        <f t="shared" si="93"/>
        <v>132</v>
      </c>
      <c r="J222">
        <f aca="true" t="shared" si="111" ref="J222:J235">$M$2</f>
        <v>217</v>
      </c>
      <c r="K222">
        <f ca="1" t="shared" si="106"/>
        <v>4</v>
      </c>
      <c r="L222">
        <f t="shared" si="107"/>
        <v>52</v>
      </c>
      <c r="M222">
        <f ca="1" t="shared" si="108"/>
        <v>2</v>
      </c>
      <c r="N222">
        <f ca="1" t="shared" si="108"/>
        <v>9</v>
      </c>
      <c r="O222">
        <f ca="1" t="shared" si="108"/>
        <v>4</v>
      </c>
      <c r="P222">
        <f ca="1" t="shared" si="108"/>
        <v>5</v>
      </c>
      <c r="Q222">
        <f ca="1" t="shared" si="108"/>
        <v>8</v>
      </c>
      <c r="R222">
        <f ca="1" t="shared" si="108"/>
        <v>6</v>
      </c>
      <c r="S222">
        <f ca="1" t="shared" si="110"/>
        <v>6</v>
      </c>
      <c r="T222">
        <f ca="1" t="shared" si="110"/>
        <v>5</v>
      </c>
      <c r="U222">
        <f t="shared" si="96"/>
        <v>2</v>
      </c>
      <c r="V222">
        <f t="shared" si="97"/>
        <v>9</v>
      </c>
      <c r="W222">
        <f t="shared" si="98"/>
        <v>4</v>
      </c>
      <c r="X222">
        <f t="shared" si="99"/>
        <v>5</v>
      </c>
      <c r="Y222">
        <f t="shared" si="100"/>
        <v>8</v>
      </c>
      <c r="Z222">
        <f t="shared" si="101"/>
        <v>6</v>
      </c>
      <c r="AA222">
        <f t="shared" si="102"/>
        <v>6</v>
      </c>
      <c r="AB222">
        <f t="shared" si="103"/>
        <v>5</v>
      </c>
      <c r="AC222">
        <f ca="1" t="shared" si="79"/>
        <v>25</v>
      </c>
      <c r="AD222">
        <f ca="1" t="shared" si="79"/>
        <v>24</v>
      </c>
      <c r="AE222">
        <f ca="1" t="shared" si="79"/>
        <v>22</v>
      </c>
      <c r="AF222">
        <f aca="true" ca="1" t="shared" si="112" ref="AC222:AF235">INT(RAND()*$L222)</f>
        <v>34</v>
      </c>
      <c r="AG222">
        <f t="shared" si="80"/>
        <v>25</v>
      </c>
      <c r="AH222">
        <f t="shared" si="81"/>
        <v>24</v>
      </c>
      <c r="AI222">
        <f t="shared" si="82"/>
        <v>22</v>
      </c>
      <c r="AJ222">
        <f t="shared" si="83"/>
        <v>34</v>
      </c>
      <c r="AK222">
        <f t="shared" si="84"/>
        <v>38</v>
      </c>
      <c r="AL222">
        <f t="shared" si="85"/>
        <v>37</v>
      </c>
      <c r="AM222">
        <f t="shared" si="86"/>
        <v>52</v>
      </c>
      <c r="AN222" t="str">
        <f ca="1" t="shared" si="109"/>
        <v>front</v>
      </c>
      <c r="AO222" t="str">
        <f ca="1" t="shared" si="109"/>
        <v>front</v>
      </c>
      <c r="AP222" t="str">
        <f ca="1" t="shared" si="109"/>
        <v>back</v>
      </c>
      <c r="AQ222" t="str">
        <f ca="1" t="shared" si="87"/>
        <v>front</v>
      </c>
    </row>
    <row r="223" spans="1:43" ht="12.75">
      <c r="A223" t="str">
        <f aca="true" t="shared" si="113" ref="A223:A231">IF(K223=1,CONCATENATE("Row ",H223,": ",B223,C223,G223),IF(K223=2,CONCATENATE("Row ",H223,": ",B223,C223,D223,G223),IF(K223=3,CONCATENATE("Row ",H223,": ",B223,C223,D223,E223,G223),CONCATENATE("Row ",H223,": ",B223,C223,D223,E223,F223,G223))))</f>
        <v>Row 134: K4, 7-front-6, k48, 2-front-4, k47, 4-front-2, k46, 9-back-3, k to end.</v>
      </c>
      <c r="B223" t="str">
        <f t="shared" si="88"/>
        <v>K4</v>
      </c>
      <c r="C223" t="str">
        <f t="shared" si="89"/>
        <v>, 7-front-6</v>
      </c>
      <c r="D223" t="str">
        <f t="shared" si="90"/>
        <v>, k48, 2-front-4</v>
      </c>
      <c r="E223" t="str">
        <f t="shared" si="91"/>
        <v>, k47, 4-front-2</v>
      </c>
      <c r="F223" t="str">
        <f aca="true" t="shared" si="114" ref="F223:F231">CONCATENATE(", k",AM223,", ",AA223,"-",AQ223,"-",AB223)</f>
        <v>, k46, 9-back-3</v>
      </c>
      <c r="G223" t="str">
        <f t="shared" si="92"/>
        <v>, k to end.</v>
      </c>
      <c r="H223">
        <f t="shared" si="93"/>
        <v>134</v>
      </c>
      <c r="J223">
        <f t="shared" si="111"/>
        <v>217</v>
      </c>
      <c r="K223">
        <f aca="true" ca="1" t="shared" si="115" ref="K223:K235">IF(RAND()&lt;J223/$J$1-INT(J223/$J$1),INT(J223/$J$1)+1,INT(J223/$J$1))</f>
        <v>4</v>
      </c>
      <c r="L223">
        <f aca="true" t="shared" si="116" ref="L223:L232">INT((J223-2*$J$3)/K223)</f>
        <v>52</v>
      </c>
      <c r="M223">
        <f ca="1" t="shared" si="108"/>
        <v>7</v>
      </c>
      <c r="N223">
        <f ca="1" t="shared" si="108"/>
        <v>6</v>
      </c>
      <c r="O223">
        <f ca="1" t="shared" si="108"/>
        <v>0</v>
      </c>
      <c r="P223">
        <f ca="1" t="shared" si="108"/>
        <v>4</v>
      </c>
      <c r="Q223">
        <f ca="1" t="shared" si="108"/>
        <v>4</v>
      </c>
      <c r="R223">
        <f ca="1" t="shared" si="108"/>
        <v>1</v>
      </c>
      <c r="S223">
        <f ca="1" t="shared" si="110"/>
        <v>9</v>
      </c>
      <c r="T223">
        <f ca="1" t="shared" si="110"/>
        <v>3</v>
      </c>
      <c r="U223">
        <f t="shared" si="96"/>
        <v>7</v>
      </c>
      <c r="V223">
        <f t="shared" si="97"/>
        <v>6</v>
      </c>
      <c r="W223">
        <f t="shared" si="98"/>
        <v>2</v>
      </c>
      <c r="X223">
        <f t="shared" si="99"/>
        <v>4</v>
      </c>
      <c r="Y223">
        <f t="shared" si="100"/>
        <v>4</v>
      </c>
      <c r="Z223">
        <f t="shared" si="101"/>
        <v>2</v>
      </c>
      <c r="AA223">
        <f t="shared" si="102"/>
        <v>9</v>
      </c>
      <c r="AB223">
        <f t="shared" si="103"/>
        <v>3</v>
      </c>
      <c r="AC223">
        <f ca="1" t="shared" si="112"/>
        <v>4</v>
      </c>
      <c r="AD223">
        <f ca="1" t="shared" si="112"/>
        <v>11</v>
      </c>
      <c r="AE223">
        <f ca="1" t="shared" si="112"/>
        <v>14</v>
      </c>
      <c r="AF223">
        <f ca="1" t="shared" si="112"/>
        <v>19</v>
      </c>
      <c r="AG223">
        <f aca="true" t="shared" si="117" ref="AG223:AG231">IF(AC223-U223&lt;0,U223,IF(AC223+V223&gt;L223,L223-V223,AC223))</f>
        <v>7</v>
      </c>
      <c r="AH223">
        <f aca="true" t="shared" si="118" ref="AH223:AH231">IF(AD223-W223&lt;0,W223,IF(AD223+X223&gt;$L223,$L223-X223,AD223))</f>
        <v>11</v>
      </c>
      <c r="AI223">
        <f aca="true" t="shared" si="119" ref="AI223:AI231">IF(AE223-Y223&lt;0,Y223,IF(AE223+Z223&gt;$L223,$L223-Z223,AE223))</f>
        <v>14</v>
      </c>
      <c r="AJ223">
        <f aca="true" t="shared" si="120" ref="AJ223:AJ231">IF(AF223-AA223&lt;0,AA223,IF(AF223+AB223&gt;$L223,$L223-AB223,AF223))</f>
        <v>19</v>
      </c>
      <c r="AK223">
        <f aca="true" t="shared" si="121" ref="AK223:AK235">$L223-(AG223+V223)+(AH223-W223)</f>
        <v>48</v>
      </c>
      <c r="AL223">
        <f aca="true" t="shared" si="122" ref="AL223:AL235">$L223-(AH223+X223)+(AI223-Y223)</f>
        <v>47</v>
      </c>
      <c r="AM223">
        <f aca="true" t="shared" si="123" ref="AM223:AM235">$L223-(AI223+Z223)+(AJ223-AA223)</f>
        <v>46</v>
      </c>
      <c r="AN223" t="str">
        <f ca="1" t="shared" si="109"/>
        <v>front</v>
      </c>
      <c r="AO223" t="str">
        <f ca="1" t="shared" si="109"/>
        <v>front</v>
      </c>
      <c r="AP223" t="str">
        <f ca="1" t="shared" si="109"/>
        <v>front</v>
      </c>
      <c r="AQ223" t="str">
        <f ca="1" t="shared" si="109"/>
        <v>back</v>
      </c>
    </row>
    <row r="224" spans="1:43" ht="12.75">
      <c r="A224" t="str">
        <f t="shared" si="113"/>
        <v>Row 136: K29, 2-front-7, k60, 3-back-6, k24, 4-back-7, k50, 3-front-5, k to end.</v>
      </c>
      <c r="B224" t="str">
        <f aca="true" t="shared" si="124" ref="B224:B231">IF(J224=J223,CONCATENATE("K",4+AG224-U224),CONCATENATE("K1, kfb, k",1+AG224-U224))</f>
        <v>K29</v>
      </c>
      <c r="C224" t="str">
        <f aca="true" t="shared" si="125" ref="C224:C231">CONCATENATE(", ",U224,"-",AN224,"-",V224)</f>
        <v>, 2-front-7</v>
      </c>
      <c r="D224" t="str">
        <f aca="true" t="shared" si="126" ref="D224:D231">CONCATENATE(", k",AK224,", ",W224,"-",AO224,"-",X224)</f>
        <v>, k60, 3-back-6</v>
      </c>
      <c r="E224" t="str">
        <f aca="true" t="shared" si="127" ref="E224:E231">CONCATENATE(", k",AL224,", ",Y224,"-",AP224,"-",Z224)</f>
        <v>, k24, 4-back-7</v>
      </c>
      <c r="F224" t="str">
        <f t="shared" si="114"/>
        <v>, k50, 3-front-5</v>
      </c>
      <c r="G224" t="str">
        <f aca="true" t="shared" si="128" ref="G224:G231">IF(J224=J223,CONCATENATE(", k to end."),CONCATENATE(", k to last 2 sts, kfb, k1."))</f>
        <v>, k to end.</v>
      </c>
      <c r="H224">
        <f aca="true" t="shared" si="129" ref="H224:H232">2+ROW(A67)*2</f>
        <v>136</v>
      </c>
      <c r="J224">
        <f t="shared" si="111"/>
        <v>217</v>
      </c>
      <c r="K224">
        <f ca="1" t="shared" si="115"/>
        <v>4</v>
      </c>
      <c r="L224">
        <f t="shared" si="116"/>
        <v>52</v>
      </c>
      <c r="M224">
        <f ca="1" t="shared" si="108"/>
        <v>1</v>
      </c>
      <c r="N224">
        <f ca="1" t="shared" si="108"/>
        <v>7</v>
      </c>
      <c r="O224">
        <f ca="1" t="shared" si="108"/>
        <v>3</v>
      </c>
      <c r="P224">
        <f ca="1" t="shared" si="108"/>
        <v>6</v>
      </c>
      <c r="Q224">
        <f ca="1" t="shared" si="108"/>
        <v>4</v>
      </c>
      <c r="R224">
        <f ca="1" t="shared" si="108"/>
        <v>7</v>
      </c>
      <c r="S224">
        <f ca="1" t="shared" si="110"/>
        <v>3</v>
      </c>
      <c r="T224">
        <f ca="1" t="shared" si="110"/>
        <v>5</v>
      </c>
      <c r="U224">
        <f aca="true" t="shared" si="130" ref="U224:U231">IF(M224&lt;2,IF(N224&gt;2,2,1),M224)</f>
        <v>2</v>
      </c>
      <c r="V224">
        <f aca="true" t="shared" si="131" ref="V224:V231">IF(N224&lt;2,IF(M224&gt;2,2,1),N224)</f>
        <v>7</v>
      </c>
      <c r="W224">
        <f aca="true" t="shared" si="132" ref="W224:W231">IF(O224&lt;2,IF(P224&gt;2,2,1),O224)</f>
        <v>3</v>
      </c>
      <c r="X224">
        <f aca="true" t="shared" si="133" ref="X224:X231">IF(P224&lt;2,IF(O224&gt;2,2,1),P224)</f>
        <v>6</v>
      </c>
      <c r="Y224">
        <f aca="true" t="shared" si="134" ref="Y224:Y231">IF(Q224&lt;2,IF(R224&gt;2,2,1),Q224)</f>
        <v>4</v>
      </c>
      <c r="Z224">
        <f aca="true" t="shared" si="135" ref="Z224:Z231">IF(R224&lt;2,IF(Q224&gt;2,2,1),R224)</f>
        <v>7</v>
      </c>
      <c r="AA224">
        <f aca="true" t="shared" si="136" ref="AA224:AA231">IF(S224&lt;2,IF(T224&gt;2,2,1),S224)</f>
        <v>3</v>
      </c>
      <c r="AB224">
        <f aca="true" t="shared" si="137" ref="AB224:AB231">IF(T224&lt;2,IF(S224&gt;2,2,1),T224)</f>
        <v>5</v>
      </c>
      <c r="AC224">
        <f ca="1" t="shared" si="112"/>
        <v>27</v>
      </c>
      <c r="AD224">
        <f ca="1" t="shared" si="112"/>
        <v>45</v>
      </c>
      <c r="AE224">
        <f ca="1" t="shared" si="112"/>
        <v>27</v>
      </c>
      <c r="AF224">
        <f ca="1" t="shared" si="112"/>
        <v>35</v>
      </c>
      <c r="AG224">
        <f t="shared" si="117"/>
        <v>27</v>
      </c>
      <c r="AH224">
        <f t="shared" si="118"/>
        <v>45</v>
      </c>
      <c r="AI224">
        <f t="shared" si="119"/>
        <v>27</v>
      </c>
      <c r="AJ224">
        <f t="shared" si="120"/>
        <v>35</v>
      </c>
      <c r="AK224">
        <f t="shared" si="121"/>
        <v>60</v>
      </c>
      <c r="AL224">
        <f t="shared" si="122"/>
        <v>24</v>
      </c>
      <c r="AM224">
        <f t="shared" si="123"/>
        <v>50</v>
      </c>
      <c r="AN224" t="str">
        <f ca="1" t="shared" si="109"/>
        <v>front</v>
      </c>
      <c r="AO224" t="str">
        <f ca="1" t="shared" si="109"/>
        <v>back</v>
      </c>
      <c r="AP224" t="str">
        <f ca="1" t="shared" si="109"/>
        <v>back</v>
      </c>
      <c r="AQ224" t="str">
        <f ca="1" t="shared" si="109"/>
        <v>front</v>
      </c>
    </row>
    <row r="225" spans="1:43" ht="12.75">
      <c r="A225" t="str">
        <f t="shared" si="113"/>
        <v>Row 138: K32, 7-front-2, k21, 7-front-9, k60, 7-back-7, k46, 2-back-3, k to end.</v>
      </c>
      <c r="B225" t="str">
        <f t="shared" si="124"/>
        <v>K32</v>
      </c>
      <c r="C225" t="str">
        <f t="shared" si="125"/>
        <v>, 7-front-2</v>
      </c>
      <c r="D225" t="str">
        <f t="shared" si="126"/>
        <v>, k21, 7-front-9</v>
      </c>
      <c r="E225" t="str">
        <f t="shared" si="127"/>
        <v>, k60, 7-back-7</v>
      </c>
      <c r="F225" t="str">
        <f t="shared" si="114"/>
        <v>, k46, 2-back-3</v>
      </c>
      <c r="G225" t="str">
        <f t="shared" si="128"/>
        <v>, k to end.</v>
      </c>
      <c r="H225">
        <f t="shared" si="129"/>
        <v>138</v>
      </c>
      <c r="J225">
        <f t="shared" si="111"/>
        <v>217</v>
      </c>
      <c r="K225">
        <f ca="1" t="shared" si="115"/>
        <v>4</v>
      </c>
      <c r="L225">
        <f t="shared" si="116"/>
        <v>52</v>
      </c>
      <c r="M225">
        <f ca="1" t="shared" si="108"/>
        <v>7</v>
      </c>
      <c r="N225">
        <f ca="1" t="shared" si="108"/>
        <v>2</v>
      </c>
      <c r="O225">
        <f ca="1" t="shared" si="108"/>
        <v>7</v>
      </c>
      <c r="P225">
        <f ca="1" t="shared" si="108"/>
        <v>9</v>
      </c>
      <c r="Q225">
        <f ca="1" t="shared" si="108"/>
        <v>7</v>
      </c>
      <c r="R225">
        <f ca="1" t="shared" si="108"/>
        <v>7</v>
      </c>
      <c r="S225">
        <f ca="1" t="shared" si="110"/>
        <v>2</v>
      </c>
      <c r="T225">
        <f ca="1" t="shared" si="110"/>
        <v>3</v>
      </c>
      <c r="U225">
        <f t="shared" si="130"/>
        <v>7</v>
      </c>
      <c r="V225">
        <f t="shared" si="131"/>
        <v>2</v>
      </c>
      <c r="W225">
        <f t="shared" si="132"/>
        <v>7</v>
      </c>
      <c r="X225">
        <f t="shared" si="133"/>
        <v>9</v>
      </c>
      <c r="Y225">
        <f t="shared" si="134"/>
        <v>7</v>
      </c>
      <c r="Z225">
        <f t="shared" si="135"/>
        <v>7</v>
      </c>
      <c r="AA225">
        <f t="shared" si="136"/>
        <v>2</v>
      </c>
      <c r="AB225">
        <f t="shared" si="137"/>
        <v>3</v>
      </c>
      <c r="AC225">
        <f ca="1" t="shared" si="112"/>
        <v>35</v>
      </c>
      <c r="AD225">
        <f ca="1" t="shared" si="112"/>
        <v>13</v>
      </c>
      <c r="AE225">
        <f ca="1" t="shared" si="112"/>
        <v>37</v>
      </c>
      <c r="AF225">
        <f ca="1" t="shared" si="112"/>
        <v>40</v>
      </c>
      <c r="AG225">
        <f t="shared" si="117"/>
        <v>35</v>
      </c>
      <c r="AH225">
        <f t="shared" si="118"/>
        <v>13</v>
      </c>
      <c r="AI225">
        <f t="shared" si="119"/>
        <v>37</v>
      </c>
      <c r="AJ225">
        <f t="shared" si="120"/>
        <v>40</v>
      </c>
      <c r="AK225">
        <f t="shared" si="121"/>
        <v>21</v>
      </c>
      <c r="AL225">
        <f t="shared" si="122"/>
        <v>60</v>
      </c>
      <c r="AM225">
        <f t="shared" si="123"/>
        <v>46</v>
      </c>
      <c r="AN225" t="str">
        <f ca="1" t="shared" si="109"/>
        <v>front</v>
      </c>
      <c r="AO225" t="str">
        <f ca="1" t="shared" si="109"/>
        <v>front</v>
      </c>
      <c r="AP225" t="str">
        <f ca="1" t="shared" si="109"/>
        <v>back</v>
      </c>
      <c r="AQ225" t="str">
        <f ca="1" t="shared" si="109"/>
        <v>back</v>
      </c>
    </row>
    <row r="226" spans="1:43" ht="12.75">
      <c r="A226" t="str">
        <f t="shared" si="113"/>
        <v>Row 140: K25, 5-front-7, k59, 3-front-9, k18, 5-back-9, k59, 3-front-6, k to end.</v>
      </c>
      <c r="B226" t="str">
        <f t="shared" si="124"/>
        <v>K25</v>
      </c>
      <c r="C226" t="str">
        <f t="shared" si="125"/>
        <v>, 5-front-7</v>
      </c>
      <c r="D226" t="str">
        <f t="shared" si="126"/>
        <v>, k59, 3-front-9</v>
      </c>
      <c r="E226" t="str">
        <f t="shared" si="127"/>
        <v>, k18, 5-back-9</v>
      </c>
      <c r="F226" t="str">
        <f t="shared" si="114"/>
        <v>, k59, 3-front-6</v>
      </c>
      <c r="G226" t="str">
        <f t="shared" si="128"/>
        <v>, k to end.</v>
      </c>
      <c r="H226">
        <f t="shared" si="129"/>
        <v>140</v>
      </c>
      <c r="J226">
        <f t="shared" si="111"/>
        <v>217</v>
      </c>
      <c r="K226">
        <f ca="1" t="shared" si="115"/>
        <v>4</v>
      </c>
      <c r="L226">
        <f t="shared" si="116"/>
        <v>52</v>
      </c>
      <c r="M226">
        <f ca="1" t="shared" si="108"/>
        <v>5</v>
      </c>
      <c r="N226">
        <f ca="1" t="shared" si="108"/>
        <v>7</v>
      </c>
      <c r="O226">
        <f ca="1" t="shared" si="108"/>
        <v>3</v>
      </c>
      <c r="P226">
        <f ca="1" t="shared" si="108"/>
        <v>9</v>
      </c>
      <c r="Q226">
        <f ca="1" t="shared" si="108"/>
        <v>5</v>
      </c>
      <c r="R226">
        <f ca="1" t="shared" si="108"/>
        <v>9</v>
      </c>
      <c r="S226">
        <f ca="1" t="shared" si="110"/>
        <v>3</v>
      </c>
      <c r="T226">
        <f ca="1" t="shared" si="110"/>
        <v>6</v>
      </c>
      <c r="U226">
        <f t="shared" si="130"/>
        <v>5</v>
      </c>
      <c r="V226">
        <f t="shared" si="131"/>
        <v>7</v>
      </c>
      <c r="W226">
        <f t="shared" si="132"/>
        <v>3</v>
      </c>
      <c r="X226">
        <f t="shared" si="133"/>
        <v>9</v>
      </c>
      <c r="Y226">
        <f t="shared" si="134"/>
        <v>5</v>
      </c>
      <c r="Z226">
        <f t="shared" si="135"/>
        <v>9</v>
      </c>
      <c r="AA226">
        <f t="shared" si="136"/>
        <v>3</v>
      </c>
      <c r="AB226">
        <f t="shared" si="137"/>
        <v>6</v>
      </c>
      <c r="AC226">
        <f ca="1" t="shared" si="112"/>
        <v>26</v>
      </c>
      <c r="AD226">
        <f ca="1" t="shared" si="112"/>
        <v>50</v>
      </c>
      <c r="AE226">
        <f ca="1" t="shared" si="112"/>
        <v>23</v>
      </c>
      <c r="AF226">
        <f ca="1" t="shared" si="112"/>
        <v>42</v>
      </c>
      <c r="AG226">
        <f t="shared" si="117"/>
        <v>26</v>
      </c>
      <c r="AH226">
        <f t="shared" si="118"/>
        <v>43</v>
      </c>
      <c r="AI226">
        <f t="shared" si="119"/>
        <v>23</v>
      </c>
      <c r="AJ226">
        <f t="shared" si="120"/>
        <v>42</v>
      </c>
      <c r="AK226">
        <f t="shared" si="121"/>
        <v>59</v>
      </c>
      <c r="AL226">
        <f t="shared" si="122"/>
        <v>18</v>
      </c>
      <c r="AM226">
        <f t="shared" si="123"/>
        <v>59</v>
      </c>
      <c r="AN226" t="str">
        <f ca="1" t="shared" si="109"/>
        <v>front</v>
      </c>
      <c r="AO226" t="str">
        <f ca="1" t="shared" si="109"/>
        <v>front</v>
      </c>
      <c r="AP226" t="str">
        <f ca="1" t="shared" si="109"/>
        <v>back</v>
      </c>
      <c r="AQ226" t="str">
        <f ca="1" t="shared" si="109"/>
        <v>front</v>
      </c>
    </row>
    <row r="227" spans="1:43" ht="12.75">
      <c r="A227" t="str">
        <f t="shared" si="113"/>
        <v>Row 142: K12, 9-back-9, k68, 3-back-7, k33, 6-back-3, k40, 4-back-8, k to end.</v>
      </c>
      <c r="B227" t="str">
        <f t="shared" si="124"/>
        <v>K12</v>
      </c>
      <c r="C227" t="str">
        <f t="shared" si="125"/>
        <v>, 9-back-9</v>
      </c>
      <c r="D227" t="str">
        <f t="shared" si="126"/>
        <v>, k68, 3-back-7</v>
      </c>
      <c r="E227" t="str">
        <f t="shared" si="127"/>
        <v>, k33, 6-back-3</v>
      </c>
      <c r="F227" t="str">
        <f t="shared" si="114"/>
        <v>, k40, 4-back-8</v>
      </c>
      <c r="G227" t="str">
        <f t="shared" si="128"/>
        <v>, k to end.</v>
      </c>
      <c r="H227">
        <f t="shared" si="129"/>
        <v>142</v>
      </c>
      <c r="J227">
        <f t="shared" si="111"/>
        <v>217</v>
      </c>
      <c r="K227">
        <f ca="1" t="shared" si="115"/>
        <v>4</v>
      </c>
      <c r="L227">
        <f t="shared" si="116"/>
        <v>52</v>
      </c>
      <c r="M227">
        <f ca="1" t="shared" si="108"/>
        <v>9</v>
      </c>
      <c r="N227">
        <f ca="1" t="shared" si="108"/>
        <v>9</v>
      </c>
      <c r="O227">
        <f ca="1" t="shared" si="108"/>
        <v>3</v>
      </c>
      <c r="P227">
        <f ca="1" t="shared" si="108"/>
        <v>7</v>
      </c>
      <c r="Q227">
        <f ca="1" t="shared" si="108"/>
        <v>6</v>
      </c>
      <c r="R227">
        <f ca="1" t="shared" si="108"/>
        <v>3</v>
      </c>
      <c r="S227">
        <f ca="1" t="shared" si="110"/>
        <v>4</v>
      </c>
      <c r="T227">
        <f ca="1" t="shared" si="110"/>
        <v>8</v>
      </c>
      <c r="U227">
        <f t="shared" si="130"/>
        <v>9</v>
      </c>
      <c r="V227">
        <f t="shared" si="131"/>
        <v>9</v>
      </c>
      <c r="W227">
        <f t="shared" si="132"/>
        <v>3</v>
      </c>
      <c r="X227">
        <f t="shared" si="133"/>
        <v>7</v>
      </c>
      <c r="Y227">
        <f t="shared" si="134"/>
        <v>6</v>
      </c>
      <c r="Z227">
        <f t="shared" si="135"/>
        <v>3</v>
      </c>
      <c r="AA227">
        <f t="shared" si="136"/>
        <v>4</v>
      </c>
      <c r="AB227">
        <f t="shared" si="137"/>
        <v>8</v>
      </c>
      <c r="AC227">
        <f ca="1" t="shared" si="112"/>
        <v>17</v>
      </c>
      <c r="AD227">
        <f ca="1" t="shared" si="112"/>
        <v>45</v>
      </c>
      <c r="AE227">
        <f ca="1" t="shared" si="112"/>
        <v>39</v>
      </c>
      <c r="AF227">
        <f ca="1" t="shared" si="112"/>
        <v>34</v>
      </c>
      <c r="AG227">
        <f t="shared" si="117"/>
        <v>17</v>
      </c>
      <c r="AH227">
        <f t="shared" si="118"/>
        <v>45</v>
      </c>
      <c r="AI227">
        <f t="shared" si="119"/>
        <v>39</v>
      </c>
      <c r="AJ227">
        <f t="shared" si="120"/>
        <v>34</v>
      </c>
      <c r="AK227">
        <f t="shared" si="121"/>
        <v>68</v>
      </c>
      <c r="AL227">
        <f t="shared" si="122"/>
        <v>33</v>
      </c>
      <c r="AM227">
        <f t="shared" si="123"/>
        <v>40</v>
      </c>
      <c r="AN227" t="str">
        <f ca="1" t="shared" si="109"/>
        <v>back</v>
      </c>
      <c r="AO227" t="str">
        <f ca="1" t="shared" si="109"/>
        <v>back</v>
      </c>
      <c r="AP227" t="str">
        <f ca="1" t="shared" si="109"/>
        <v>back</v>
      </c>
      <c r="AQ227" t="str">
        <f ca="1" t="shared" si="109"/>
        <v>back</v>
      </c>
    </row>
    <row r="228" spans="1:43" ht="12.75">
      <c r="A228" t="str">
        <f t="shared" si="113"/>
        <v>Row 144: K10, 9-back-7, k71, 9-back-2, k0, 4-front-2, k48, 5-front-4, k to end.</v>
      </c>
      <c r="B228" t="str">
        <f t="shared" si="124"/>
        <v>K10</v>
      </c>
      <c r="C228" t="str">
        <f t="shared" si="125"/>
        <v>, 9-back-7</v>
      </c>
      <c r="D228" t="str">
        <f t="shared" si="126"/>
        <v>, k71, 9-back-2</v>
      </c>
      <c r="E228" t="str">
        <f t="shared" si="127"/>
        <v>, k0, 4-front-2</v>
      </c>
      <c r="F228" t="str">
        <f t="shared" si="114"/>
        <v>, k48, 5-front-4</v>
      </c>
      <c r="G228" t="str">
        <f t="shared" si="128"/>
        <v>, k to end.</v>
      </c>
      <c r="H228">
        <f t="shared" si="129"/>
        <v>144</v>
      </c>
      <c r="J228">
        <f t="shared" si="111"/>
        <v>217</v>
      </c>
      <c r="K228">
        <f ca="1" t="shared" si="115"/>
        <v>4</v>
      </c>
      <c r="L228">
        <f t="shared" si="116"/>
        <v>52</v>
      </c>
      <c r="M228">
        <f ca="1" t="shared" si="108"/>
        <v>9</v>
      </c>
      <c r="N228">
        <f ca="1" t="shared" si="108"/>
        <v>7</v>
      </c>
      <c r="O228">
        <f ca="1" t="shared" si="108"/>
        <v>9</v>
      </c>
      <c r="P228">
        <f ca="1" t="shared" si="108"/>
        <v>1</v>
      </c>
      <c r="Q228">
        <f ca="1" t="shared" si="108"/>
        <v>4</v>
      </c>
      <c r="R228">
        <f ca="1" t="shared" si="108"/>
        <v>2</v>
      </c>
      <c r="S228">
        <f ca="1" t="shared" si="110"/>
        <v>5</v>
      </c>
      <c r="T228">
        <f ca="1" t="shared" si="110"/>
        <v>4</v>
      </c>
      <c r="U228">
        <f t="shared" si="130"/>
        <v>9</v>
      </c>
      <c r="V228">
        <f t="shared" si="131"/>
        <v>7</v>
      </c>
      <c r="W228">
        <f t="shared" si="132"/>
        <v>9</v>
      </c>
      <c r="X228">
        <f t="shared" si="133"/>
        <v>2</v>
      </c>
      <c r="Y228">
        <f t="shared" si="134"/>
        <v>4</v>
      </c>
      <c r="Z228">
        <f t="shared" si="135"/>
        <v>2</v>
      </c>
      <c r="AA228">
        <f t="shared" si="136"/>
        <v>5</v>
      </c>
      <c r="AB228">
        <f t="shared" si="137"/>
        <v>4</v>
      </c>
      <c r="AC228">
        <f ca="1" t="shared" si="112"/>
        <v>15</v>
      </c>
      <c r="AD228">
        <f ca="1" t="shared" si="112"/>
        <v>51</v>
      </c>
      <c r="AE228">
        <f ca="1" t="shared" si="112"/>
        <v>0</v>
      </c>
      <c r="AF228">
        <f ca="1" t="shared" si="112"/>
        <v>7</v>
      </c>
      <c r="AG228">
        <f t="shared" si="117"/>
        <v>15</v>
      </c>
      <c r="AH228">
        <f t="shared" si="118"/>
        <v>50</v>
      </c>
      <c r="AI228">
        <f t="shared" si="119"/>
        <v>4</v>
      </c>
      <c r="AJ228">
        <f t="shared" si="120"/>
        <v>7</v>
      </c>
      <c r="AK228">
        <f t="shared" si="121"/>
        <v>71</v>
      </c>
      <c r="AL228">
        <f t="shared" si="122"/>
        <v>0</v>
      </c>
      <c r="AM228">
        <f t="shared" si="123"/>
        <v>48</v>
      </c>
      <c r="AN228" t="str">
        <f ca="1" t="shared" si="109"/>
        <v>back</v>
      </c>
      <c r="AO228" t="str">
        <f ca="1" t="shared" si="109"/>
        <v>back</v>
      </c>
      <c r="AP228" t="str">
        <f ca="1" t="shared" si="109"/>
        <v>front</v>
      </c>
      <c r="AQ228" t="str">
        <f ca="1" t="shared" si="109"/>
        <v>front</v>
      </c>
    </row>
    <row r="229" spans="1:43" ht="12.75">
      <c r="A229" t="str">
        <f t="shared" si="113"/>
        <v>Row 146: K22, 4-back-4, k26, 2-front-9, k68, 2-front-7, k50, 9-front-3, k to end.</v>
      </c>
      <c r="B229" t="str">
        <f t="shared" si="124"/>
        <v>K22</v>
      </c>
      <c r="C229" t="str">
        <f t="shared" si="125"/>
        <v>, 4-back-4</v>
      </c>
      <c r="D229" t="str">
        <f t="shared" si="126"/>
        <v>, k26, 2-front-9</v>
      </c>
      <c r="E229" t="str">
        <f t="shared" si="127"/>
        <v>, k68, 2-front-7</v>
      </c>
      <c r="F229" t="str">
        <f t="shared" si="114"/>
        <v>, k50, 9-front-3</v>
      </c>
      <c r="G229" t="str">
        <f t="shared" si="128"/>
        <v>, k to end.</v>
      </c>
      <c r="H229">
        <f t="shared" si="129"/>
        <v>146</v>
      </c>
      <c r="J229">
        <f t="shared" si="111"/>
        <v>217</v>
      </c>
      <c r="K229">
        <f ca="1" t="shared" si="115"/>
        <v>4</v>
      </c>
      <c r="L229">
        <f t="shared" si="116"/>
        <v>52</v>
      </c>
      <c r="M229">
        <f ca="1" t="shared" si="108"/>
        <v>4</v>
      </c>
      <c r="N229">
        <f ca="1" t="shared" si="108"/>
        <v>4</v>
      </c>
      <c r="O229">
        <f ca="1" t="shared" si="108"/>
        <v>2</v>
      </c>
      <c r="P229">
        <f ca="1" t="shared" si="108"/>
        <v>9</v>
      </c>
      <c r="Q229">
        <f ca="1" t="shared" si="108"/>
        <v>1</v>
      </c>
      <c r="R229">
        <f ca="1" t="shared" si="108"/>
        <v>7</v>
      </c>
      <c r="S229">
        <f ca="1" t="shared" si="110"/>
        <v>9</v>
      </c>
      <c r="T229">
        <f ca="1" t="shared" si="110"/>
        <v>3</v>
      </c>
      <c r="U229">
        <f t="shared" si="130"/>
        <v>4</v>
      </c>
      <c r="V229">
        <f t="shared" si="131"/>
        <v>4</v>
      </c>
      <c r="W229">
        <f t="shared" si="132"/>
        <v>2</v>
      </c>
      <c r="X229">
        <f t="shared" si="133"/>
        <v>9</v>
      </c>
      <c r="Y229">
        <f t="shared" si="134"/>
        <v>2</v>
      </c>
      <c r="Z229">
        <f t="shared" si="135"/>
        <v>7</v>
      </c>
      <c r="AA229">
        <f t="shared" si="136"/>
        <v>9</v>
      </c>
      <c r="AB229">
        <f t="shared" si="137"/>
        <v>3</v>
      </c>
      <c r="AC229">
        <f ca="1" t="shared" si="112"/>
        <v>22</v>
      </c>
      <c r="AD229">
        <f ca="1" t="shared" si="112"/>
        <v>2</v>
      </c>
      <c r="AE229">
        <f ca="1" t="shared" si="112"/>
        <v>29</v>
      </c>
      <c r="AF229">
        <f ca="1" t="shared" si="112"/>
        <v>43</v>
      </c>
      <c r="AG229">
        <f t="shared" si="117"/>
        <v>22</v>
      </c>
      <c r="AH229">
        <f t="shared" si="118"/>
        <v>2</v>
      </c>
      <c r="AI229">
        <f t="shared" si="119"/>
        <v>29</v>
      </c>
      <c r="AJ229">
        <f t="shared" si="120"/>
        <v>43</v>
      </c>
      <c r="AK229">
        <f t="shared" si="121"/>
        <v>26</v>
      </c>
      <c r="AL229">
        <f t="shared" si="122"/>
        <v>68</v>
      </c>
      <c r="AM229">
        <f t="shared" si="123"/>
        <v>50</v>
      </c>
      <c r="AN229" t="str">
        <f ca="1" t="shared" si="109"/>
        <v>back</v>
      </c>
      <c r="AO229" t="str">
        <f ca="1" t="shared" si="109"/>
        <v>front</v>
      </c>
      <c r="AP229" t="str">
        <f ca="1" t="shared" si="109"/>
        <v>front</v>
      </c>
      <c r="AQ229" t="str">
        <f ca="1" t="shared" si="109"/>
        <v>front</v>
      </c>
    </row>
    <row r="230" spans="1:43" ht="12.75">
      <c r="A230" t="str">
        <f t="shared" si="113"/>
        <v>Row 148: K36, 7-back-6, k50, 2-back-7, k46, 2-front-4, k45, 5-back-2, k to end.</v>
      </c>
      <c r="B230" t="str">
        <f t="shared" si="124"/>
        <v>K36</v>
      </c>
      <c r="C230" t="str">
        <f t="shared" si="125"/>
        <v>, 7-back-6</v>
      </c>
      <c r="D230" t="str">
        <f t="shared" si="126"/>
        <v>, k50, 2-back-7</v>
      </c>
      <c r="E230" t="str">
        <f t="shared" si="127"/>
        <v>, k46, 2-front-4</v>
      </c>
      <c r="F230" t="str">
        <f t="shared" si="114"/>
        <v>, k45, 5-back-2</v>
      </c>
      <c r="G230" t="str">
        <f t="shared" si="128"/>
        <v>, k to end.</v>
      </c>
      <c r="H230">
        <f t="shared" si="129"/>
        <v>148</v>
      </c>
      <c r="J230">
        <f t="shared" si="111"/>
        <v>217</v>
      </c>
      <c r="K230">
        <f ca="1" t="shared" si="115"/>
        <v>4</v>
      </c>
      <c r="L230">
        <f t="shared" si="116"/>
        <v>52</v>
      </c>
      <c r="M230">
        <f ca="1" t="shared" si="108"/>
        <v>7</v>
      </c>
      <c r="N230">
        <f ca="1" t="shared" si="108"/>
        <v>6</v>
      </c>
      <c r="O230">
        <f ca="1" t="shared" si="108"/>
        <v>1</v>
      </c>
      <c r="P230">
        <f ca="1" t="shared" si="108"/>
        <v>7</v>
      </c>
      <c r="Q230">
        <f ca="1" t="shared" si="108"/>
        <v>1</v>
      </c>
      <c r="R230">
        <f ca="1" t="shared" si="108"/>
        <v>4</v>
      </c>
      <c r="S230">
        <f ca="1" t="shared" si="110"/>
        <v>5</v>
      </c>
      <c r="T230">
        <f ca="1" t="shared" si="110"/>
        <v>0</v>
      </c>
      <c r="U230">
        <f t="shared" si="130"/>
        <v>7</v>
      </c>
      <c r="V230">
        <f t="shared" si="131"/>
        <v>6</v>
      </c>
      <c r="W230">
        <f t="shared" si="132"/>
        <v>2</v>
      </c>
      <c r="X230">
        <f t="shared" si="133"/>
        <v>7</v>
      </c>
      <c r="Y230">
        <f t="shared" si="134"/>
        <v>2</v>
      </c>
      <c r="Z230">
        <f t="shared" si="135"/>
        <v>4</v>
      </c>
      <c r="AA230">
        <f t="shared" si="136"/>
        <v>5</v>
      </c>
      <c r="AB230">
        <f t="shared" si="137"/>
        <v>2</v>
      </c>
      <c r="AC230">
        <f ca="1" t="shared" si="112"/>
        <v>39</v>
      </c>
      <c r="AD230">
        <f ca="1" t="shared" si="112"/>
        <v>48</v>
      </c>
      <c r="AE230">
        <f ca="1" t="shared" si="112"/>
        <v>48</v>
      </c>
      <c r="AF230">
        <f ca="1" t="shared" si="112"/>
        <v>51</v>
      </c>
      <c r="AG230">
        <f t="shared" si="117"/>
        <v>39</v>
      </c>
      <c r="AH230">
        <f t="shared" si="118"/>
        <v>45</v>
      </c>
      <c r="AI230">
        <f t="shared" si="119"/>
        <v>48</v>
      </c>
      <c r="AJ230">
        <f t="shared" si="120"/>
        <v>50</v>
      </c>
      <c r="AK230">
        <f t="shared" si="121"/>
        <v>50</v>
      </c>
      <c r="AL230">
        <f t="shared" si="122"/>
        <v>46</v>
      </c>
      <c r="AM230">
        <f t="shared" si="123"/>
        <v>45</v>
      </c>
      <c r="AN230" t="str">
        <f ca="1" t="shared" si="109"/>
        <v>back</v>
      </c>
      <c r="AO230" t="str">
        <f ca="1" t="shared" si="109"/>
        <v>back</v>
      </c>
      <c r="AP230" t="str">
        <f ca="1" t="shared" si="109"/>
        <v>front</v>
      </c>
      <c r="AQ230" t="str">
        <f ca="1" t="shared" si="109"/>
        <v>back</v>
      </c>
    </row>
    <row r="231" spans="1:43" ht="12.75">
      <c r="A231" t="str">
        <f t="shared" si="113"/>
        <v>Row 150: K18, 1-back-1, k70, 5-back-4, k9, 3-front-8, k41, 8-front-8, k to end.</v>
      </c>
      <c r="B231" t="str">
        <f t="shared" si="124"/>
        <v>K18</v>
      </c>
      <c r="C231" t="str">
        <f t="shared" si="125"/>
        <v>, 1-back-1</v>
      </c>
      <c r="D231" t="str">
        <f t="shared" si="126"/>
        <v>, k70, 5-back-4</v>
      </c>
      <c r="E231" t="str">
        <f t="shared" si="127"/>
        <v>, k9, 3-front-8</v>
      </c>
      <c r="F231" t="str">
        <f t="shared" si="114"/>
        <v>, k41, 8-front-8</v>
      </c>
      <c r="G231" t="str">
        <f t="shared" si="128"/>
        <v>, k to end.</v>
      </c>
      <c r="H231">
        <f t="shared" si="129"/>
        <v>150</v>
      </c>
      <c r="J231">
        <f t="shared" si="111"/>
        <v>217</v>
      </c>
      <c r="K231">
        <f ca="1" t="shared" si="115"/>
        <v>4</v>
      </c>
      <c r="L231">
        <f t="shared" si="116"/>
        <v>52</v>
      </c>
      <c r="M231">
        <f ca="1" t="shared" si="108"/>
        <v>1</v>
      </c>
      <c r="N231">
        <f ca="1" t="shared" si="108"/>
        <v>1</v>
      </c>
      <c r="O231">
        <f ca="1" t="shared" si="108"/>
        <v>5</v>
      </c>
      <c r="P231">
        <f ca="1" t="shared" si="108"/>
        <v>4</v>
      </c>
      <c r="Q231">
        <f ca="1" t="shared" si="108"/>
        <v>3</v>
      </c>
      <c r="R231">
        <f ca="1" t="shared" si="108"/>
        <v>8</v>
      </c>
      <c r="S231">
        <f ca="1" t="shared" si="110"/>
        <v>8</v>
      </c>
      <c r="T231">
        <f ca="1" t="shared" si="110"/>
        <v>8</v>
      </c>
      <c r="U231">
        <f t="shared" si="130"/>
        <v>1</v>
      </c>
      <c r="V231">
        <f t="shared" si="131"/>
        <v>1</v>
      </c>
      <c r="W231">
        <f t="shared" si="132"/>
        <v>5</v>
      </c>
      <c r="X231">
        <f t="shared" si="133"/>
        <v>4</v>
      </c>
      <c r="Y231">
        <f t="shared" si="134"/>
        <v>3</v>
      </c>
      <c r="Z231">
        <f t="shared" si="135"/>
        <v>8</v>
      </c>
      <c r="AA231">
        <f t="shared" si="136"/>
        <v>8</v>
      </c>
      <c r="AB231">
        <f t="shared" si="137"/>
        <v>8</v>
      </c>
      <c r="AC231">
        <f ca="1" t="shared" si="112"/>
        <v>15</v>
      </c>
      <c r="AD231">
        <f ca="1" t="shared" si="112"/>
        <v>39</v>
      </c>
      <c r="AE231">
        <f ca="1" t="shared" si="112"/>
        <v>3</v>
      </c>
      <c r="AF231">
        <f ca="1" t="shared" si="112"/>
        <v>1</v>
      </c>
      <c r="AG231">
        <f t="shared" si="117"/>
        <v>15</v>
      </c>
      <c r="AH231">
        <f t="shared" si="118"/>
        <v>39</v>
      </c>
      <c r="AI231">
        <f t="shared" si="119"/>
        <v>3</v>
      </c>
      <c r="AJ231">
        <f t="shared" si="120"/>
        <v>8</v>
      </c>
      <c r="AK231">
        <f t="shared" si="121"/>
        <v>70</v>
      </c>
      <c r="AL231">
        <f t="shared" si="122"/>
        <v>9</v>
      </c>
      <c r="AM231">
        <f t="shared" si="123"/>
        <v>41</v>
      </c>
      <c r="AN231" t="str">
        <f ca="1" t="shared" si="109"/>
        <v>back</v>
      </c>
      <c r="AO231" t="str">
        <f ca="1" t="shared" si="109"/>
        <v>back</v>
      </c>
      <c r="AP231" t="str">
        <f ca="1" t="shared" si="109"/>
        <v>front</v>
      </c>
      <c r="AQ231" t="str">
        <f ca="1" t="shared" si="109"/>
        <v>front</v>
      </c>
    </row>
    <row r="232" spans="1:43" ht="12.75">
      <c r="A232" t="str">
        <f>IF(K232=1,CONCATENATE("Row ",H232,": ",B232,C232,G232),IF(K232=2,CONCATENATE("Row ",H232,": ",B232,C232,D232,G232),IF(K232=3,CONCATENATE("Row ",H232,": ",B232,C232,D232,E232,G232),CONCATENATE("Row ",H232,": ",B232,C232,D232,E232,F232,G232))))</f>
        <v>Row 152: K45, 5-back-2, k7, 7-back-8, k73, 1-back-2, k10, 5-front-3, k to end.</v>
      </c>
      <c r="B232" t="str">
        <f>IF(J232=J231,CONCATENATE("K",4+AG232-U232),CONCATENATE("K1, kfb, k",1+AG232-U232))</f>
        <v>K45</v>
      </c>
      <c r="C232" t="str">
        <f>CONCATENATE(", ",U232,"-",AN232,"-",V232)</f>
        <v>, 5-back-2</v>
      </c>
      <c r="D232" t="str">
        <f>CONCATENATE(", k",AK232,", ",W232,"-",AO232,"-",X232)</f>
        <v>, k7, 7-back-8</v>
      </c>
      <c r="E232" t="str">
        <f>CONCATENATE(", k",AL232,", ",Y232,"-",AP232,"-",Z232)</f>
        <v>, k73, 1-back-2</v>
      </c>
      <c r="F232" t="str">
        <f>CONCATENATE(", k",AM232,", ",AA232,"-",AQ232,"-",AB232)</f>
        <v>, k10, 5-front-3</v>
      </c>
      <c r="G232" t="str">
        <f>IF(J232=J231,CONCATENATE(", k to end."),CONCATENATE(", k to last 2 sts, kfb, k1."))</f>
        <v>, k to end.</v>
      </c>
      <c r="H232">
        <f t="shared" si="129"/>
        <v>152</v>
      </c>
      <c r="J232">
        <f t="shared" si="111"/>
        <v>217</v>
      </c>
      <c r="K232">
        <f ca="1" t="shared" si="115"/>
        <v>4</v>
      </c>
      <c r="L232">
        <f t="shared" si="116"/>
        <v>52</v>
      </c>
      <c r="M232">
        <f aca="true" ca="1" t="shared" si="138" ref="M232:R235">INT(10*RAND())</f>
        <v>5</v>
      </c>
      <c r="N232">
        <f ca="1" t="shared" si="138"/>
        <v>1</v>
      </c>
      <c r="O232">
        <f ca="1" t="shared" si="138"/>
        <v>7</v>
      </c>
      <c r="P232">
        <f ca="1" t="shared" si="138"/>
        <v>8</v>
      </c>
      <c r="Q232">
        <f ca="1" t="shared" si="138"/>
        <v>0</v>
      </c>
      <c r="R232">
        <f ca="1" t="shared" si="138"/>
        <v>2</v>
      </c>
      <c r="S232">
        <f ca="1" t="shared" si="110"/>
        <v>5</v>
      </c>
      <c r="T232">
        <f ca="1" t="shared" si="110"/>
        <v>3</v>
      </c>
      <c r="U232">
        <f>IF(M232&lt;2,IF(N232&gt;2,2,1),M232)</f>
        <v>5</v>
      </c>
      <c r="V232">
        <f>IF(N232&lt;2,IF(M232&gt;2,2,1),N232)</f>
        <v>2</v>
      </c>
      <c r="W232">
        <f>IF(O232&lt;2,IF(P232&gt;2,2,1),O232)</f>
        <v>7</v>
      </c>
      <c r="X232">
        <f>IF(P232&lt;2,IF(O232&gt;2,2,1),P232)</f>
        <v>8</v>
      </c>
      <c r="Y232">
        <f>IF(Q232&lt;2,IF(R232&gt;2,2,1),Q232)</f>
        <v>1</v>
      </c>
      <c r="Z232">
        <f>IF(R232&lt;2,IF(Q232&gt;2,2,1),R232)</f>
        <v>2</v>
      </c>
      <c r="AA232">
        <f>IF(S232&lt;2,IF(T232&gt;2,2,1),S232)</f>
        <v>5</v>
      </c>
      <c r="AB232">
        <f>IF(T232&lt;2,IF(S232&gt;2,2,1),T232)</f>
        <v>3</v>
      </c>
      <c r="AC232">
        <f ca="1" t="shared" si="112"/>
        <v>46</v>
      </c>
      <c r="AD232">
        <f ca="1" t="shared" si="112"/>
        <v>10</v>
      </c>
      <c r="AE232">
        <f ca="1" t="shared" si="112"/>
        <v>40</v>
      </c>
      <c r="AF232">
        <f ca="1" t="shared" si="112"/>
        <v>4</v>
      </c>
      <c r="AG232">
        <f>IF(AC232-U232&lt;0,U232,IF(AC232+V232&gt;L232,L232-V232,AC232))</f>
        <v>46</v>
      </c>
      <c r="AH232">
        <f>IF(AD232-W232&lt;0,W232,IF(AD232+X232&gt;$L232,$L232-X232,AD232))</f>
        <v>10</v>
      </c>
      <c r="AI232">
        <f>IF(AE232-Y232&lt;0,Y232,IF(AE232+Z232&gt;$L232,$L232-Z232,AE232))</f>
        <v>40</v>
      </c>
      <c r="AJ232">
        <f>IF(AF232-AA232&lt;0,AA232,IF(AF232+AB232&gt;$L232,$L232-AB232,AF232))</f>
        <v>5</v>
      </c>
      <c r="AK232">
        <f t="shared" si="121"/>
        <v>7</v>
      </c>
      <c r="AL232">
        <f t="shared" si="122"/>
        <v>73</v>
      </c>
      <c r="AM232">
        <f t="shared" si="123"/>
        <v>10</v>
      </c>
      <c r="AN232" t="str">
        <f ca="1" t="shared" si="109"/>
        <v>back</v>
      </c>
      <c r="AO232" t="str">
        <f ca="1" t="shared" si="109"/>
        <v>back</v>
      </c>
      <c r="AP232" t="str">
        <f ca="1" t="shared" si="109"/>
        <v>back</v>
      </c>
      <c r="AQ232" t="str">
        <f ca="1" t="shared" si="109"/>
        <v>front</v>
      </c>
    </row>
    <row r="233" spans="1:43" ht="12.75">
      <c r="A233" t="str">
        <f>IF(K233=1,CONCATENATE("Row ",H233,": ",B233,C233,G233),IF(K233=2,CONCATENATE("Row ",H233,": ",B233,C233,D233,G233),IF(K233=3,CONCATENATE("Row ",H233,": ",B233,C233,D233,E233,G233),CONCATENATE("Row ",H233,": ",B233,C233,D233,E233,F233,G233))))</f>
        <v>Row 154: K9, 2-front-3, k59, 5-front-2, k33, 2-front-3, k66, 5-front-3, k to end.</v>
      </c>
      <c r="B233" t="str">
        <f>IF(J233=J232,CONCATENATE("K",4+AG233-U233),CONCATENATE("K1, kfb, k",1+AG233-U233))</f>
        <v>K9</v>
      </c>
      <c r="C233" t="str">
        <f>CONCATENATE(", ",U233,"-",AN233,"-",V233)</f>
        <v>, 2-front-3</v>
      </c>
      <c r="D233" t="str">
        <f>CONCATENATE(", k",AK233,", ",W233,"-",AO233,"-",X233)</f>
        <v>, k59, 5-front-2</v>
      </c>
      <c r="E233" t="str">
        <f>CONCATENATE(", k",AL233,", ",Y233,"-",AP233,"-",Z233)</f>
        <v>, k33, 2-front-3</v>
      </c>
      <c r="F233" t="str">
        <f>CONCATENATE(", k",AM233,", ",AA233,"-",AQ233,"-",AB233)</f>
        <v>, k66, 5-front-3</v>
      </c>
      <c r="G233" t="str">
        <f>IF(J233=J232,CONCATENATE(", k to end."),CONCATENATE(", k to last 2 sts, kfb, k1."))</f>
        <v>, k to end.</v>
      </c>
      <c r="H233">
        <f>2+ROW(A76)*2</f>
        <v>154</v>
      </c>
      <c r="J233">
        <f t="shared" si="111"/>
        <v>217</v>
      </c>
      <c r="K233">
        <f ca="1" t="shared" si="115"/>
        <v>4</v>
      </c>
      <c r="L233">
        <f>INT((J233-2*$J$3)/K233)</f>
        <v>52</v>
      </c>
      <c r="M233">
        <f ca="1" t="shared" si="138"/>
        <v>2</v>
      </c>
      <c r="N233">
        <f ca="1" t="shared" si="138"/>
        <v>3</v>
      </c>
      <c r="O233">
        <f ca="1" t="shared" si="138"/>
        <v>5</v>
      </c>
      <c r="P233">
        <f ca="1" t="shared" si="138"/>
        <v>2</v>
      </c>
      <c r="Q233">
        <f ca="1" t="shared" si="138"/>
        <v>2</v>
      </c>
      <c r="R233">
        <f ca="1" t="shared" si="138"/>
        <v>3</v>
      </c>
      <c r="S233">
        <f ca="1" t="shared" si="110"/>
        <v>5</v>
      </c>
      <c r="T233">
        <f ca="1" t="shared" si="110"/>
        <v>3</v>
      </c>
      <c r="U233">
        <f>IF(M233&lt;2,IF(N233&gt;2,2,1),M233)</f>
        <v>2</v>
      </c>
      <c r="V233">
        <f>IF(N233&lt;2,IF(M233&gt;2,2,1),N233)</f>
        <v>3</v>
      </c>
      <c r="W233">
        <f>IF(O233&lt;2,IF(P233&gt;2,2,1),O233)</f>
        <v>5</v>
      </c>
      <c r="X233">
        <f>IF(P233&lt;2,IF(O233&gt;2,2,1),P233)</f>
        <v>2</v>
      </c>
      <c r="Y233">
        <f>IF(Q233&lt;2,IF(R233&gt;2,2,1),Q233)</f>
        <v>2</v>
      </c>
      <c r="Z233">
        <f>IF(R233&lt;2,IF(Q233&gt;2,2,1),R233)</f>
        <v>3</v>
      </c>
      <c r="AA233">
        <f>IF(S233&lt;2,IF(T233&gt;2,2,1),S233)</f>
        <v>5</v>
      </c>
      <c r="AB233">
        <f>IF(T233&lt;2,IF(S233&gt;2,2,1),T233)</f>
        <v>3</v>
      </c>
      <c r="AC233">
        <f ca="1" t="shared" si="112"/>
        <v>7</v>
      </c>
      <c r="AD233">
        <f ca="1" t="shared" si="112"/>
        <v>22</v>
      </c>
      <c r="AE233">
        <f ca="1" t="shared" si="112"/>
        <v>7</v>
      </c>
      <c r="AF233">
        <f ca="1" t="shared" si="112"/>
        <v>29</v>
      </c>
      <c r="AG233">
        <f>IF(AC233-U233&lt;0,U233,IF(AC233+V233&gt;L233,L233-V233,AC233))</f>
        <v>7</v>
      </c>
      <c r="AH233">
        <f>IF(AD233-W233&lt;0,W233,IF(AD233+X233&gt;$L233,$L233-X233,AD233))</f>
        <v>22</v>
      </c>
      <c r="AI233">
        <f>IF(AE233-Y233&lt;0,Y233,IF(AE233+Z233&gt;$L233,$L233-Z233,AE233))</f>
        <v>7</v>
      </c>
      <c r="AJ233">
        <f>IF(AF233-AA233&lt;0,AA233,IF(AF233+AB233&gt;$L233,$L233-AB233,AF233))</f>
        <v>29</v>
      </c>
      <c r="AK233">
        <f t="shared" si="121"/>
        <v>59</v>
      </c>
      <c r="AL233">
        <f t="shared" si="122"/>
        <v>33</v>
      </c>
      <c r="AM233">
        <f t="shared" si="123"/>
        <v>66</v>
      </c>
      <c r="AN233" t="str">
        <f ca="1" t="shared" si="109"/>
        <v>front</v>
      </c>
      <c r="AO233" t="str">
        <f ca="1" t="shared" si="109"/>
        <v>front</v>
      </c>
      <c r="AP233" t="str">
        <f ca="1" t="shared" si="109"/>
        <v>front</v>
      </c>
      <c r="AQ233" t="str">
        <f ca="1" t="shared" si="109"/>
        <v>front</v>
      </c>
    </row>
    <row r="234" spans="1:43" ht="12.75">
      <c r="A234" t="str">
        <f>IF(K234=1,CONCATENATE("Row ",H234,": ",B234,C234,G234),IF(K234=2,CONCATENATE("Row ",H234,": ",B234,C234,D234,G234),IF(K234=3,CONCATENATE("Row ",H234,": ",B234,C234,D234,E234,G234),CONCATENATE("Row ",H234,": ",B234,C234,D234,E234,F234,G234))))</f>
        <v>Row 156: K15, 8-back-2, k35, 8-front-7, k73, 6-back-6, k44, 2-front-6, k to end.</v>
      </c>
      <c r="B234" t="str">
        <f>IF(J234=J233,CONCATENATE("K",4+AG234-U234),CONCATENATE("K1, kfb, k",1+AG234-U234))</f>
        <v>K15</v>
      </c>
      <c r="C234" t="str">
        <f>CONCATENATE(", ",U234,"-",AN234,"-",V234)</f>
        <v>, 8-back-2</v>
      </c>
      <c r="D234" t="str">
        <f>CONCATENATE(", k",AK234,", ",W234,"-",AO234,"-",X234)</f>
        <v>, k35, 8-front-7</v>
      </c>
      <c r="E234" t="str">
        <f>CONCATENATE(", k",AL234,", ",Y234,"-",AP234,"-",Z234)</f>
        <v>, k73, 6-back-6</v>
      </c>
      <c r="F234" t="str">
        <f>CONCATENATE(", k",AM234,", ",AA234,"-",AQ234,"-",AB234)</f>
        <v>, k44, 2-front-6</v>
      </c>
      <c r="G234" t="str">
        <f>IF(J234=J233,CONCATENATE(", k to end."),CONCATENATE(", k to last 2 sts, kfb, k1."))</f>
        <v>, k to end.</v>
      </c>
      <c r="H234">
        <f>2+ROW(A77)*2</f>
        <v>156</v>
      </c>
      <c r="J234">
        <f t="shared" si="111"/>
        <v>217</v>
      </c>
      <c r="K234">
        <f ca="1" t="shared" si="115"/>
        <v>4</v>
      </c>
      <c r="L234">
        <f>INT((J234-2*$J$3)/K234)</f>
        <v>52</v>
      </c>
      <c r="M234">
        <f ca="1" t="shared" si="138"/>
        <v>8</v>
      </c>
      <c r="N234">
        <f ca="1" t="shared" si="138"/>
        <v>2</v>
      </c>
      <c r="O234">
        <f ca="1" t="shared" si="138"/>
        <v>8</v>
      </c>
      <c r="P234">
        <f ca="1" t="shared" si="138"/>
        <v>7</v>
      </c>
      <c r="Q234">
        <f ca="1" t="shared" si="138"/>
        <v>6</v>
      </c>
      <c r="R234">
        <f ca="1" t="shared" si="138"/>
        <v>6</v>
      </c>
      <c r="S234">
        <f ca="1" t="shared" si="110"/>
        <v>2</v>
      </c>
      <c r="T234">
        <f ca="1" t="shared" si="110"/>
        <v>6</v>
      </c>
      <c r="U234">
        <f>IF(M234&lt;2,IF(N234&gt;2,2,1),M234)</f>
        <v>8</v>
      </c>
      <c r="V234">
        <f>IF(N234&lt;2,IF(M234&gt;2,2,1),N234)</f>
        <v>2</v>
      </c>
      <c r="W234">
        <f>IF(O234&lt;2,IF(P234&gt;2,2,1),O234)</f>
        <v>8</v>
      </c>
      <c r="X234">
        <f>IF(P234&lt;2,IF(O234&gt;2,2,1),P234)</f>
        <v>7</v>
      </c>
      <c r="Y234">
        <f>IF(Q234&lt;2,IF(R234&gt;2,2,1),Q234)</f>
        <v>6</v>
      </c>
      <c r="Z234">
        <f>IF(R234&lt;2,IF(Q234&gt;2,2,1),R234)</f>
        <v>6</v>
      </c>
      <c r="AA234">
        <f>IF(S234&lt;2,IF(T234&gt;2,2,1),S234)</f>
        <v>2</v>
      </c>
      <c r="AB234">
        <f>IF(T234&lt;2,IF(S234&gt;2,2,1),T234)</f>
        <v>6</v>
      </c>
      <c r="AC234">
        <f ca="1" t="shared" si="112"/>
        <v>19</v>
      </c>
      <c r="AD234">
        <f ca="1" t="shared" si="112"/>
        <v>12</v>
      </c>
      <c r="AE234">
        <f ca="1" t="shared" si="112"/>
        <v>50</v>
      </c>
      <c r="AF234">
        <f ca="1" t="shared" si="112"/>
        <v>51</v>
      </c>
      <c r="AG234">
        <f>IF(AC234-U234&lt;0,U234,IF(AC234+V234&gt;L234,L234-V234,AC234))</f>
        <v>19</v>
      </c>
      <c r="AH234">
        <f>IF(AD234-W234&lt;0,W234,IF(AD234+X234&gt;$L234,$L234-X234,AD234))</f>
        <v>12</v>
      </c>
      <c r="AI234">
        <f>IF(AE234-Y234&lt;0,Y234,IF(AE234+Z234&gt;$L234,$L234-Z234,AE234))</f>
        <v>46</v>
      </c>
      <c r="AJ234">
        <f>IF(AF234-AA234&lt;0,AA234,IF(AF234+AB234&gt;$L234,$L234-AB234,AF234))</f>
        <v>46</v>
      </c>
      <c r="AK234">
        <f t="shared" si="121"/>
        <v>35</v>
      </c>
      <c r="AL234">
        <f t="shared" si="122"/>
        <v>73</v>
      </c>
      <c r="AM234">
        <f t="shared" si="123"/>
        <v>44</v>
      </c>
      <c r="AN234" t="str">
        <f ca="1" t="shared" si="109"/>
        <v>back</v>
      </c>
      <c r="AO234" t="str">
        <f ca="1" t="shared" si="109"/>
        <v>front</v>
      </c>
      <c r="AP234" t="str">
        <f ca="1" t="shared" si="109"/>
        <v>back</v>
      </c>
      <c r="AQ234" t="str">
        <f ca="1" t="shared" si="109"/>
        <v>front</v>
      </c>
    </row>
    <row r="235" spans="1:43" ht="12.75">
      <c r="A235" t="str">
        <f>IF(K235=1,CONCATENATE("Row ",H235,": ",B235,C235,G235),IF(K235=2,CONCATENATE("Row ",H235,": ",B235,C235,D235,G235),IF(K235=3,CONCATENATE("Row ",H235,": ",B235,C235,D235,E235,G235),CONCATENATE("Row ",H235,": ",B235,C235,D235,E235,F235,G235))))</f>
        <v>Row 158: K37, 2-back-9, k10, 2-back-1, k88, 4-back-7, k44, 4-front-4, k to end.</v>
      </c>
      <c r="B235" t="str">
        <f>IF(J235=J234,CONCATENATE("K",4+AG235-U235),CONCATENATE("K1, kfb, k",1+AG235-U235))</f>
        <v>K37</v>
      </c>
      <c r="C235" t="str">
        <f>CONCATENATE(", ",U235,"-",AN235,"-",V235)</f>
        <v>, 2-back-9</v>
      </c>
      <c r="D235" t="str">
        <f>CONCATENATE(", k",AK235,", ",W235,"-",AO235,"-",X235)</f>
        <v>, k10, 2-back-1</v>
      </c>
      <c r="E235" t="str">
        <f>CONCATENATE(", k",AL235,", ",Y235,"-",AP235,"-",Z235)</f>
        <v>, k88, 4-back-7</v>
      </c>
      <c r="F235" t="str">
        <f>CONCATENATE(", k",AM235,", ",AA235,"-",AQ235,"-",AB235)</f>
        <v>, k44, 4-front-4</v>
      </c>
      <c r="G235" t="str">
        <f>IF(J235=J234,CONCATENATE(", k to end."),CONCATENATE(", k to last 2 sts, kfb, k1."))</f>
        <v>, k to end.</v>
      </c>
      <c r="H235">
        <f>2+ROW(A78)*2</f>
        <v>158</v>
      </c>
      <c r="J235">
        <f t="shared" si="111"/>
        <v>217</v>
      </c>
      <c r="K235">
        <f ca="1" t="shared" si="115"/>
        <v>4</v>
      </c>
      <c r="L235">
        <f>INT((J235-2*$J$3)/K235)</f>
        <v>52</v>
      </c>
      <c r="M235">
        <f ca="1" t="shared" si="138"/>
        <v>1</v>
      </c>
      <c r="N235">
        <f ca="1" t="shared" si="138"/>
        <v>9</v>
      </c>
      <c r="O235">
        <f ca="1" t="shared" si="138"/>
        <v>2</v>
      </c>
      <c r="P235">
        <f ca="1" t="shared" si="138"/>
        <v>0</v>
      </c>
      <c r="Q235">
        <f ca="1" t="shared" si="138"/>
        <v>4</v>
      </c>
      <c r="R235">
        <f ca="1" t="shared" si="138"/>
        <v>7</v>
      </c>
      <c r="S235">
        <f ca="1" t="shared" si="110"/>
        <v>4</v>
      </c>
      <c r="T235">
        <f ca="1" t="shared" si="110"/>
        <v>4</v>
      </c>
      <c r="U235">
        <f>IF(M235&lt;2,IF(N235&gt;2,2,1),M235)</f>
        <v>2</v>
      </c>
      <c r="V235">
        <f>IF(N235&lt;2,IF(M235&gt;2,2,1),N235)</f>
        <v>9</v>
      </c>
      <c r="W235">
        <f>IF(O235&lt;2,IF(P235&gt;2,2,1),O235)</f>
        <v>2</v>
      </c>
      <c r="X235">
        <f>IF(P235&lt;2,IF(O235&gt;2,2,1),P235)</f>
        <v>1</v>
      </c>
      <c r="Y235">
        <f>IF(Q235&lt;2,IF(R235&gt;2,2,1),Q235)</f>
        <v>4</v>
      </c>
      <c r="Z235">
        <f>IF(R235&lt;2,IF(Q235&gt;2,2,1),R235)</f>
        <v>7</v>
      </c>
      <c r="AA235">
        <f>IF(S235&lt;2,IF(T235&gt;2,2,1),S235)</f>
        <v>4</v>
      </c>
      <c r="AB235">
        <f>IF(T235&lt;2,IF(S235&gt;2,2,1),T235)</f>
        <v>4</v>
      </c>
      <c r="AC235">
        <f ca="1" t="shared" si="112"/>
        <v>35</v>
      </c>
      <c r="AD235">
        <f ca="1" t="shared" si="112"/>
        <v>4</v>
      </c>
      <c r="AE235">
        <f ca="1" t="shared" si="112"/>
        <v>49</v>
      </c>
      <c r="AF235">
        <f ca="1" t="shared" si="112"/>
        <v>50</v>
      </c>
      <c r="AG235">
        <f>IF(AC235-U235&lt;0,U235,IF(AC235+V235&gt;L235,L235-V235,AC235))</f>
        <v>35</v>
      </c>
      <c r="AH235">
        <f>IF(AD235-W235&lt;0,W235,IF(AD235+X235&gt;$L235,$L235-X235,AD235))</f>
        <v>4</v>
      </c>
      <c r="AI235">
        <f>IF(AE235-Y235&lt;0,Y235,IF(AE235+Z235&gt;$L235,$L235-Z235,AE235))</f>
        <v>45</v>
      </c>
      <c r="AJ235">
        <f>IF(AF235-AA235&lt;0,AA235,IF(AF235+AB235&gt;$L235,$L235-AB235,AF235))</f>
        <v>48</v>
      </c>
      <c r="AK235">
        <f t="shared" si="121"/>
        <v>10</v>
      </c>
      <c r="AL235">
        <f t="shared" si="122"/>
        <v>88</v>
      </c>
      <c r="AM235">
        <f t="shared" si="123"/>
        <v>44</v>
      </c>
      <c r="AN235" t="str">
        <f ca="1" t="shared" si="109"/>
        <v>back</v>
      </c>
      <c r="AO235" t="str">
        <f ca="1" t="shared" si="109"/>
        <v>back</v>
      </c>
      <c r="AP235" t="str">
        <f ca="1" t="shared" si="109"/>
        <v>back</v>
      </c>
      <c r="AQ235" t="str">
        <f ca="1" t="shared" si="109"/>
        <v>front</v>
      </c>
    </row>
    <row r="236" ht="12.75">
      <c r="A236" t="s">
        <v>27</v>
      </c>
    </row>
    <row r="238" spans="1:40" ht="12.75">
      <c r="A238" s="1" t="s">
        <v>35</v>
      </c>
      <c r="B238" t="s">
        <v>18</v>
      </c>
      <c r="C238" t="s">
        <v>14</v>
      </c>
      <c r="D238" t="s">
        <v>15</v>
      </c>
      <c r="E238" t="s">
        <v>16</v>
      </c>
      <c r="F238" t="s">
        <v>32</v>
      </c>
      <c r="G238" t="s">
        <v>17</v>
      </c>
      <c r="H238" t="s">
        <v>1</v>
      </c>
      <c r="J238" t="s">
        <v>0</v>
      </c>
      <c r="K238" t="s">
        <v>2</v>
      </c>
      <c r="U238" t="s">
        <v>8</v>
      </c>
      <c r="AC238" t="s">
        <v>4</v>
      </c>
      <c r="AG238" t="s">
        <v>5</v>
      </c>
      <c r="AK238" t="s">
        <v>7</v>
      </c>
      <c r="AN238" t="s">
        <v>6</v>
      </c>
    </row>
    <row r="239" spans="13:43" ht="12.75">
      <c r="M239" t="s">
        <v>9</v>
      </c>
      <c r="O239" t="s">
        <v>10</v>
      </c>
      <c r="Q239" t="s">
        <v>11</v>
      </c>
      <c r="S239" t="s">
        <v>29</v>
      </c>
      <c r="U239" t="s">
        <v>9</v>
      </c>
      <c r="W239" t="s">
        <v>10</v>
      </c>
      <c r="Y239" t="s">
        <v>11</v>
      </c>
      <c r="AA239" t="s">
        <v>29</v>
      </c>
      <c r="AC239" t="s">
        <v>9</v>
      </c>
      <c r="AD239" t="s">
        <v>10</v>
      </c>
      <c r="AE239" t="s">
        <v>11</v>
      </c>
      <c r="AF239" t="s">
        <v>29</v>
      </c>
      <c r="AG239" t="s">
        <v>9</v>
      </c>
      <c r="AH239" t="s">
        <v>10</v>
      </c>
      <c r="AI239" t="s">
        <v>11</v>
      </c>
      <c r="AJ239" t="s">
        <v>29</v>
      </c>
      <c r="AK239" t="s">
        <v>12</v>
      </c>
      <c r="AL239" t="s">
        <v>13</v>
      </c>
      <c r="AM239" t="s">
        <v>31</v>
      </c>
      <c r="AN239" t="s">
        <v>9</v>
      </c>
      <c r="AO239" t="s">
        <v>10</v>
      </c>
      <c r="AP239" t="s">
        <v>11</v>
      </c>
      <c r="AQ239" t="s">
        <v>29</v>
      </c>
    </row>
    <row r="240" ht="12.75">
      <c r="A240" t="str">
        <f>CONCATENATE("CO ",$M$2," sts.")</f>
        <v>CO 217 sts.</v>
      </c>
    </row>
    <row r="241" ht="12.75">
      <c r="A241" t="s">
        <v>20</v>
      </c>
    </row>
    <row r="242" spans="1:10" ht="12.75">
      <c r="A242" t="s">
        <v>21</v>
      </c>
      <c r="J242">
        <f aca="true" t="shared" si="139" ref="J242:J273">$M$2</f>
        <v>217</v>
      </c>
    </row>
    <row r="243" spans="1:43" ht="12.75">
      <c r="A243" t="str">
        <f aca="true" t="shared" si="140" ref="A243:A306">IF(K243=1,CONCATENATE("Row ",H243,": ",B243,C243,G243),IF(K243=2,CONCATENATE("Row ",H243,": ",B243,C243,D243,G243),IF(K243=3,CONCATENATE("Row ",H243,": ",B243,C243,D243,E243,G243),CONCATENATE("Row ",H243,": ",B243,C243,D243,E243,F243,G243))))</f>
        <v>Row 6: K48, 2-front-3, k27, 6-back-6, k28, 5-back-2, k61, 3-front-2, k to end.</v>
      </c>
      <c r="B243" t="str">
        <f>IF(J243=J242,CONCATENATE("K",4+AG243-U243),CONCATENATE("K1, kfb, k",1+AG243-U243))</f>
        <v>K48</v>
      </c>
      <c r="C243" t="str">
        <f>CONCATENATE(", ",U243,"-",AN243,"-",V243)</f>
        <v>, 2-front-3</v>
      </c>
      <c r="D243" t="str">
        <f>CONCATENATE(", k",AK243,", ",W243,"-",AO243,"-",X243)</f>
        <v>, k27, 6-back-6</v>
      </c>
      <c r="E243" t="str">
        <f>CONCATENATE(", k",AL243,", ",Y243,"-",AP243,"-",Z243)</f>
        <v>, k28, 5-back-2</v>
      </c>
      <c r="F243" t="str">
        <f aca="true" t="shared" si="141" ref="F243:F306">CONCATENATE(", k",AM243,", ",AA243,"-",AQ243,"-",AB243)</f>
        <v>, k61, 3-front-2</v>
      </c>
      <c r="G243" t="str">
        <f>IF(J243=J242,CONCATENATE(", k to end."),CONCATENATE(", k to last 2 sts, kfb, k1."))</f>
        <v>, k to end.</v>
      </c>
      <c r="H243">
        <f>2+ROW(A2)*2</f>
        <v>6</v>
      </c>
      <c r="J243">
        <f t="shared" si="139"/>
        <v>217</v>
      </c>
      <c r="K243">
        <f aca="true" ca="1" t="shared" si="142" ref="K243:K274">IF(RAND()&lt;J243/$J$1-INT(J243/$J$1),INT(J243/$J$1)+1,INT(J243/$J$1))</f>
        <v>4</v>
      </c>
      <c r="L243">
        <f aca="true" t="shared" si="143" ref="L243:L274">INT((J243-2*$J$3)/K243)</f>
        <v>52</v>
      </c>
      <c r="M243">
        <f aca="true" ca="1" t="shared" si="144" ref="M243:T258">INT(10*RAND())</f>
        <v>0</v>
      </c>
      <c r="N243">
        <f ca="1" t="shared" si="144"/>
        <v>3</v>
      </c>
      <c r="O243">
        <f ca="1" t="shared" si="144"/>
        <v>6</v>
      </c>
      <c r="P243">
        <f ca="1" t="shared" si="144"/>
        <v>6</v>
      </c>
      <c r="Q243">
        <f ca="1" t="shared" si="144"/>
        <v>5</v>
      </c>
      <c r="R243">
        <f ca="1" t="shared" si="144"/>
        <v>2</v>
      </c>
      <c r="S243">
        <f ca="1" t="shared" si="144"/>
        <v>3</v>
      </c>
      <c r="T243">
        <f ca="1" t="shared" si="144"/>
        <v>2</v>
      </c>
      <c r="U243">
        <f>IF(M243&lt;2,IF(N243&gt;2,2,1),M243)</f>
        <v>2</v>
      </c>
      <c r="V243">
        <f>IF(N243&lt;2,IF(M243&gt;2,2,1),N243)</f>
        <v>3</v>
      </c>
      <c r="W243">
        <f>IF(O243&lt;2,IF(P243&gt;2,2,1),O243)</f>
        <v>6</v>
      </c>
      <c r="X243">
        <f>IF(P243&lt;2,IF(O243&gt;2,2,1),P243)</f>
        <v>6</v>
      </c>
      <c r="Y243">
        <f>IF(Q243&lt;2,IF(R243&gt;2,2,1),Q243)</f>
        <v>5</v>
      </c>
      <c r="Z243">
        <f>IF(R243&lt;2,IF(Q243&gt;2,2,1),R243)</f>
        <v>2</v>
      </c>
      <c r="AA243">
        <f>IF(S243&lt;2,IF(T243&gt;2,2,1),S243)</f>
        <v>3</v>
      </c>
      <c r="AB243">
        <f>IF(T243&lt;2,IF(S243&gt;2,2,1),T243)</f>
        <v>2</v>
      </c>
      <c r="AC243">
        <f aca="true" ca="1" t="shared" si="145" ref="AC243:AF306">INT(RAND()*$L243)</f>
        <v>46</v>
      </c>
      <c r="AD243">
        <f ca="1" t="shared" si="145"/>
        <v>30</v>
      </c>
      <c r="AE243">
        <f ca="1" t="shared" si="145"/>
        <v>17</v>
      </c>
      <c r="AF243">
        <f ca="1" t="shared" si="145"/>
        <v>31</v>
      </c>
      <c r="AG243">
        <f aca="true" t="shared" si="146" ref="AG243:AG306">IF(AC243-U243&lt;0,U243,IF(AC243+V243&gt;L243,L243-V243,AC243))</f>
        <v>46</v>
      </c>
      <c r="AH243">
        <f aca="true" t="shared" si="147" ref="AH243:AH306">IF(AD243-W243&lt;0,W243,IF(AD243+X243&gt;$L243,$L243-X243,AD243))</f>
        <v>30</v>
      </c>
      <c r="AI243">
        <f aca="true" t="shared" si="148" ref="AI243:AI306">IF(AE243-Y243&lt;0,Y243,IF(AE243+Z243&gt;$L243,$L243-Z243,AE243))</f>
        <v>17</v>
      </c>
      <c r="AJ243">
        <f aca="true" t="shared" si="149" ref="AJ243:AJ306">IF(AF243-AA243&lt;0,AA243,IF(AF243+AB243&gt;$L243,$L243-AB243,AF243))</f>
        <v>31</v>
      </c>
      <c r="AK243">
        <f aca="true" t="shared" si="150" ref="AK243:AK306">$L243-(AG243+V243)+(AH243-W243)</f>
        <v>27</v>
      </c>
      <c r="AL243">
        <f aca="true" t="shared" si="151" ref="AL243:AL306">$L243-(AH243+X243)+(AI243-Y243)</f>
        <v>28</v>
      </c>
      <c r="AM243">
        <f aca="true" t="shared" si="152" ref="AM243:AM306">$L243-(AI243+Z243)+(AJ243-AA243)</f>
        <v>61</v>
      </c>
      <c r="AN243" t="str">
        <f ca="1">IF(RAND()&gt;0.5,"back","front")</f>
        <v>front</v>
      </c>
      <c r="AO243" t="str">
        <f ca="1">IF(RAND()&gt;0.5,"back","front")</f>
        <v>back</v>
      </c>
      <c r="AP243" t="str">
        <f ca="1">IF(RAND()&gt;0.5,"back","front")</f>
        <v>back</v>
      </c>
      <c r="AQ243" t="str">
        <f aca="true" ca="1" t="shared" si="153" ref="AQ243:AQ306">IF(RAND()&gt;0.5,"back","front")</f>
        <v>front</v>
      </c>
    </row>
    <row r="244" spans="1:43" ht="12.75">
      <c r="A244" t="str">
        <f t="shared" si="140"/>
        <v>Row 8: K50, 3-front-3, k0, 7-front-6, k61, 4-back-6, k35, 7-back-8, k to end.</v>
      </c>
      <c r="B244" t="str">
        <f aca="true" t="shared" si="154" ref="B244:B307">IF(J244=J243,CONCATENATE("K",4+AG244-U244),CONCATENATE("K1, kfb, k",1+AG244-U244))</f>
        <v>K50</v>
      </c>
      <c r="C244" t="str">
        <f aca="true" t="shared" si="155" ref="C244:C307">CONCATENATE(", ",U244,"-",AN244,"-",V244)</f>
        <v>, 3-front-3</v>
      </c>
      <c r="D244" t="str">
        <f aca="true" t="shared" si="156" ref="D244:D307">CONCATENATE(", k",AK244,", ",W244,"-",AO244,"-",X244)</f>
        <v>, k0, 7-front-6</v>
      </c>
      <c r="E244" t="str">
        <f aca="true" t="shared" si="157" ref="E244:E307">CONCATENATE(", k",AL244,", ",Y244,"-",AP244,"-",Z244)</f>
        <v>, k61, 4-back-6</v>
      </c>
      <c r="F244" t="str">
        <f t="shared" si="141"/>
        <v>, k35, 7-back-8</v>
      </c>
      <c r="G244" t="str">
        <f aca="true" t="shared" si="158" ref="G244:G307">IF(J244=J243,CONCATENATE(", k to end."),CONCATENATE(", k to last 2 sts, kfb, k1."))</f>
        <v>, k to end.</v>
      </c>
      <c r="H244">
        <f aca="true" t="shared" si="159" ref="H244:H307">2+ROW(A3)*2</f>
        <v>8</v>
      </c>
      <c r="J244">
        <f t="shared" si="139"/>
        <v>217</v>
      </c>
      <c r="K244">
        <f ca="1" t="shared" si="142"/>
        <v>4</v>
      </c>
      <c r="L244">
        <f t="shared" si="143"/>
        <v>52</v>
      </c>
      <c r="M244">
        <f ca="1" t="shared" si="144"/>
        <v>3</v>
      </c>
      <c r="N244">
        <f ca="1" t="shared" si="144"/>
        <v>3</v>
      </c>
      <c r="O244">
        <f ca="1" t="shared" si="144"/>
        <v>7</v>
      </c>
      <c r="P244">
        <f ca="1" t="shared" si="144"/>
        <v>6</v>
      </c>
      <c r="Q244">
        <f ca="1" t="shared" si="144"/>
        <v>4</v>
      </c>
      <c r="R244">
        <f ca="1" t="shared" si="144"/>
        <v>6</v>
      </c>
      <c r="S244">
        <f ca="1" t="shared" si="144"/>
        <v>7</v>
      </c>
      <c r="T244">
        <f ca="1" t="shared" si="144"/>
        <v>8</v>
      </c>
      <c r="U244">
        <f aca="true" t="shared" si="160" ref="U244:U307">IF(M244&lt;2,IF(N244&gt;2,2,1),M244)</f>
        <v>3</v>
      </c>
      <c r="V244">
        <f aca="true" t="shared" si="161" ref="V244:V307">IF(N244&lt;2,IF(M244&gt;2,2,1),N244)</f>
        <v>3</v>
      </c>
      <c r="W244">
        <f aca="true" t="shared" si="162" ref="W244:W307">IF(O244&lt;2,IF(P244&gt;2,2,1),O244)</f>
        <v>7</v>
      </c>
      <c r="X244">
        <f aca="true" t="shared" si="163" ref="X244:X307">IF(P244&lt;2,IF(O244&gt;2,2,1),P244)</f>
        <v>6</v>
      </c>
      <c r="Y244">
        <f aca="true" t="shared" si="164" ref="Y244:Y307">IF(Q244&lt;2,IF(R244&gt;2,2,1),Q244)</f>
        <v>4</v>
      </c>
      <c r="Z244">
        <f aca="true" t="shared" si="165" ref="Z244:Z307">IF(R244&lt;2,IF(Q244&gt;2,2,1),R244)</f>
        <v>6</v>
      </c>
      <c r="AA244">
        <f aca="true" t="shared" si="166" ref="AA244:AA307">IF(S244&lt;2,IF(T244&gt;2,2,1),S244)</f>
        <v>7</v>
      </c>
      <c r="AB244">
        <f aca="true" t="shared" si="167" ref="AB244:AB307">IF(T244&lt;2,IF(S244&gt;2,2,1),T244)</f>
        <v>8</v>
      </c>
      <c r="AC244">
        <f ca="1" t="shared" si="145"/>
        <v>51</v>
      </c>
      <c r="AD244">
        <f ca="1" t="shared" si="145"/>
        <v>4</v>
      </c>
      <c r="AE244">
        <f ca="1" t="shared" si="145"/>
        <v>26</v>
      </c>
      <c r="AF244">
        <f ca="1" t="shared" si="145"/>
        <v>22</v>
      </c>
      <c r="AG244">
        <f t="shared" si="146"/>
        <v>49</v>
      </c>
      <c r="AH244">
        <f t="shared" si="147"/>
        <v>7</v>
      </c>
      <c r="AI244">
        <f t="shared" si="148"/>
        <v>26</v>
      </c>
      <c r="AJ244">
        <f t="shared" si="149"/>
        <v>22</v>
      </c>
      <c r="AK244">
        <f t="shared" si="150"/>
        <v>0</v>
      </c>
      <c r="AL244">
        <f t="shared" si="151"/>
        <v>61</v>
      </c>
      <c r="AM244">
        <f t="shared" si="152"/>
        <v>35</v>
      </c>
      <c r="AN244" t="str">
        <f aca="true" ca="1" t="shared" si="168" ref="AN244:AP275">IF(RAND()&gt;0.5,"back","front")</f>
        <v>front</v>
      </c>
      <c r="AO244" t="str">
        <f ca="1" t="shared" si="168"/>
        <v>front</v>
      </c>
      <c r="AP244" t="str">
        <f ca="1" t="shared" si="168"/>
        <v>back</v>
      </c>
      <c r="AQ244" t="str">
        <f ca="1" t="shared" si="153"/>
        <v>back</v>
      </c>
    </row>
    <row r="245" spans="1:43" ht="12.75">
      <c r="A245" t="str">
        <f t="shared" si="140"/>
        <v>Row 10: K50, 2-back-1, k22, 2-back-8, k56, 2-front-3, k31, 6-back-9, k to end.</v>
      </c>
      <c r="B245" t="str">
        <f t="shared" si="154"/>
        <v>K50</v>
      </c>
      <c r="C245" t="str">
        <f t="shared" si="155"/>
        <v>, 2-back-1</v>
      </c>
      <c r="D245" t="str">
        <f t="shared" si="156"/>
        <v>, k22, 2-back-8</v>
      </c>
      <c r="E245" t="str">
        <f t="shared" si="157"/>
        <v>, k56, 2-front-3</v>
      </c>
      <c r="F245" t="str">
        <f t="shared" si="141"/>
        <v>, k31, 6-back-9</v>
      </c>
      <c r="G245" t="str">
        <f t="shared" si="158"/>
        <v>, k to end.</v>
      </c>
      <c r="H245">
        <f t="shared" si="159"/>
        <v>10</v>
      </c>
      <c r="J245">
        <f t="shared" si="139"/>
        <v>217</v>
      </c>
      <c r="K245">
        <f ca="1" t="shared" si="142"/>
        <v>4</v>
      </c>
      <c r="L245">
        <f t="shared" si="143"/>
        <v>52</v>
      </c>
      <c r="M245">
        <f ca="1" t="shared" si="144"/>
        <v>2</v>
      </c>
      <c r="N245">
        <f ca="1" t="shared" si="144"/>
        <v>1</v>
      </c>
      <c r="O245">
        <f ca="1" t="shared" si="144"/>
        <v>1</v>
      </c>
      <c r="P245">
        <f ca="1" t="shared" si="144"/>
        <v>8</v>
      </c>
      <c r="Q245">
        <f ca="1" t="shared" si="144"/>
        <v>1</v>
      </c>
      <c r="R245">
        <f ca="1" t="shared" si="144"/>
        <v>3</v>
      </c>
      <c r="S245">
        <f ca="1" t="shared" si="144"/>
        <v>6</v>
      </c>
      <c r="T245">
        <f ca="1" t="shared" si="144"/>
        <v>9</v>
      </c>
      <c r="U245">
        <f t="shared" si="160"/>
        <v>2</v>
      </c>
      <c r="V245">
        <f t="shared" si="161"/>
        <v>1</v>
      </c>
      <c r="W245">
        <f t="shared" si="162"/>
        <v>2</v>
      </c>
      <c r="X245">
        <f t="shared" si="163"/>
        <v>8</v>
      </c>
      <c r="Y245">
        <f t="shared" si="164"/>
        <v>2</v>
      </c>
      <c r="Z245">
        <f t="shared" si="165"/>
        <v>3</v>
      </c>
      <c r="AA245">
        <f t="shared" si="166"/>
        <v>6</v>
      </c>
      <c r="AB245">
        <f t="shared" si="167"/>
        <v>9</v>
      </c>
      <c r="AC245">
        <f ca="1" t="shared" si="145"/>
        <v>48</v>
      </c>
      <c r="AD245">
        <f ca="1" t="shared" si="145"/>
        <v>21</v>
      </c>
      <c r="AE245">
        <f ca="1" t="shared" si="145"/>
        <v>35</v>
      </c>
      <c r="AF245">
        <f ca="1" t="shared" si="145"/>
        <v>23</v>
      </c>
      <c r="AG245">
        <f t="shared" si="146"/>
        <v>48</v>
      </c>
      <c r="AH245">
        <f t="shared" si="147"/>
        <v>21</v>
      </c>
      <c r="AI245">
        <f t="shared" si="148"/>
        <v>35</v>
      </c>
      <c r="AJ245">
        <f t="shared" si="149"/>
        <v>23</v>
      </c>
      <c r="AK245">
        <f t="shared" si="150"/>
        <v>22</v>
      </c>
      <c r="AL245">
        <f t="shared" si="151"/>
        <v>56</v>
      </c>
      <c r="AM245">
        <f t="shared" si="152"/>
        <v>31</v>
      </c>
      <c r="AN245" t="str">
        <f ca="1" t="shared" si="168"/>
        <v>back</v>
      </c>
      <c r="AO245" t="str">
        <f ca="1" t="shared" si="168"/>
        <v>back</v>
      </c>
      <c r="AP245" t="str">
        <f ca="1" t="shared" si="168"/>
        <v>front</v>
      </c>
      <c r="AQ245" t="str">
        <f ca="1" t="shared" si="153"/>
        <v>back</v>
      </c>
    </row>
    <row r="246" spans="1:43" ht="12.75">
      <c r="A246" t="str">
        <f t="shared" si="140"/>
        <v>Row 12: K32, 8-front-8, k44, 5-back-6, k79, 2-front-7, k to end.</v>
      </c>
      <c r="B246" t="str">
        <f t="shared" si="154"/>
        <v>K32</v>
      </c>
      <c r="C246" t="str">
        <f t="shared" si="155"/>
        <v>, 8-front-8</v>
      </c>
      <c r="D246" t="str">
        <f t="shared" si="156"/>
        <v>, k44, 5-back-6</v>
      </c>
      <c r="E246" t="str">
        <f t="shared" si="157"/>
        <v>, k79, 2-front-7</v>
      </c>
      <c r="F246" t="str">
        <f t="shared" si="141"/>
        <v>, k37, 6-front-4</v>
      </c>
      <c r="G246" t="str">
        <f t="shared" si="158"/>
        <v>, k to end.</v>
      </c>
      <c r="H246">
        <f t="shared" si="159"/>
        <v>12</v>
      </c>
      <c r="J246">
        <f t="shared" si="139"/>
        <v>217</v>
      </c>
      <c r="K246">
        <f ca="1" t="shared" si="142"/>
        <v>3</v>
      </c>
      <c r="L246">
        <f t="shared" si="143"/>
        <v>69</v>
      </c>
      <c r="M246">
        <f ca="1" t="shared" si="144"/>
        <v>8</v>
      </c>
      <c r="N246">
        <f ca="1" t="shared" si="144"/>
        <v>8</v>
      </c>
      <c r="O246">
        <f ca="1" t="shared" si="144"/>
        <v>5</v>
      </c>
      <c r="P246">
        <f ca="1" t="shared" si="144"/>
        <v>6</v>
      </c>
      <c r="Q246">
        <f ca="1" t="shared" si="144"/>
        <v>0</v>
      </c>
      <c r="R246">
        <f ca="1" t="shared" si="144"/>
        <v>7</v>
      </c>
      <c r="S246">
        <f ca="1" t="shared" si="144"/>
        <v>6</v>
      </c>
      <c r="T246">
        <f ca="1" t="shared" si="144"/>
        <v>4</v>
      </c>
      <c r="U246">
        <f t="shared" si="160"/>
        <v>8</v>
      </c>
      <c r="V246">
        <f t="shared" si="161"/>
        <v>8</v>
      </c>
      <c r="W246">
        <f t="shared" si="162"/>
        <v>5</v>
      </c>
      <c r="X246">
        <f t="shared" si="163"/>
        <v>6</v>
      </c>
      <c r="Y246">
        <f t="shared" si="164"/>
        <v>2</v>
      </c>
      <c r="Z246">
        <f t="shared" si="165"/>
        <v>7</v>
      </c>
      <c r="AA246">
        <f t="shared" si="166"/>
        <v>6</v>
      </c>
      <c r="AB246">
        <f t="shared" si="167"/>
        <v>4</v>
      </c>
      <c r="AC246">
        <f ca="1" t="shared" si="145"/>
        <v>36</v>
      </c>
      <c r="AD246">
        <f ca="1" t="shared" si="145"/>
        <v>24</v>
      </c>
      <c r="AE246">
        <f ca="1" t="shared" si="145"/>
        <v>42</v>
      </c>
      <c r="AF246">
        <f ca="1" t="shared" si="145"/>
        <v>23</v>
      </c>
      <c r="AG246">
        <f t="shared" si="146"/>
        <v>36</v>
      </c>
      <c r="AH246">
        <f t="shared" si="147"/>
        <v>24</v>
      </c>
      <c r="AI246">
        <f t="shared" si="148"/>
        <v>42</v>
      </c>
      <c r="AJ246">
        <f t="shared" si="149"/>
        <v>23</v>
      </c>
      <c r="AK246">
        <f t="shared" si="150"/>
        <v>44</v>
      </c>
      <c r="AL246">
        <f t="shared" si="151"/>
        <v>79</v>
      </c>
      <c r="AM246">
        <f t="shared" si="152"/>
        <v>37</v>
      </c>
      <c r="AN246" t="str">
        <f ca="1" t="shared" si="168"/>
        <v>front</v>
      </c>
      <c r="AO246" t="str">
        <f ca="1" t="shared" si="168"/>
        <v>back</v>
      </c>
      <c r="AP246" t="str">
        <f ca="1" t="shared" si="168"/>
        <v>front</v>
      </c>
      <c r="AQ246" t="str">
        <f ca="1" t="shared" si="153"/>
        <v>front</v>
      </c>
    </row>
    <row r="247" spans="1:43" ht="12.75">
      <c r="A247" t="str">
        <f t="shared" si="140"/>
        <v>Row 14: K19, 2-back-3, k49, 4-front-2, k33, 1-front-1, k46, 9-back-4, k to end.</v>
      </c>
      <c r="B247" t="str">
        <f t="shared" si="154"/>
        <v>K19</v>
      </c>
      <c r="C247" t="str">
        <f t="shared" si="155"/>
        <v>, 2-back-3</v>
      </c>
      <c r="D247" t="str">
        <f t="shared" si="156"/>
        <v>, k49, 4-front-2</v>
      </c>
      <c r="E247" t="str">
        <f t="shared" si="157"/>
        <v>, k33, 1-front-1</v>
      </c>
      <c r="F247" t="str">
        <f t="shared" si="141"/>
        <v>, k46, 9-back-4</v>
      </c>
      <c r="G247" t="str">
        <f t="shared" si="158"/>
        <v>, k to end.</v>
      </c>
      <c r="H247">
        <f t="shared" si="159"/>
        <v>14</v>
      </c>
      <c r="J247">
        <f t="shared" si="139"/>
        <v>217</v>
      </c>
      <c r="K247">
        <f ca="1" t="shared" si="142"/>
        <v>4</v>
      </c>
      <c r="L247">
        <f t="shared" si="143"/>
        <v>52</v>
      </c>
      <c r="M247">
        <f ca="1" t="shared" si="144"/>
        <v>2</v>
      </c>
      <c r="N247">
        <f ca="1" t="shared" si="144"/>
        <v>3</v>
      </c>
      <c r="O247">
        <f ca="1" t="shared" si="144"/>
        <v>4</v>
      </c>
      <c r="P247">
        <f ca="1" t="shared" si="144"/>
        <v>2</v>
      </c>
      <c r="Q247">
        <f ca="1" t="shared" si="144"/>
        <v>0</v>
      </c>
      <c r="R247">
        <f ca="1" t="shared" si="144"/>
        <v>1</v>
      </c>
      <c r="S247">
        <f ca="1" t="shared" si="144"/>
        <v>9</v>
      </c>
      <c r="T247">
        <f ca="1" t="shared" si="144"/>
        <v>4</v>
      </c>
      <c r="U247">
        <f t="shared" si="160"/>
        <v>2</v>
      </c>
      <c r="V247">
        <f t="shared" si="161"/>
        <v>3</v>
      </c>
      <c r="W247">
        <f t="shared" si="162"/>
        <v>4</v>
      </c>
      <c r="X247">
        <f t="shared" si="163"/>
        <v>2</v>
      </c>
      <c r="Y247">
        <f t="shared" si="164"/>
        <v>1</v>
      </c>
      <c r="Z247">
        <f t="shared" si="165"/>
        <v>1</v>
      </c>
      <c r="AA247">
        <f t="shared" si="166"/>
        <v>9</v>
      </c>
      <c r="AB247">
        <f t="shared" si="167"/>
        <v>4</v>
      </c>
      <c r="AC247">
        <f ca="1" t="shared" si="145"/>
        <v>17</v>
      </c>
      <c r="AD247">
        <f ca="1" t="shared" si="145"/>
        <v>21</v>
      </c>
      <c r="AE247">
        <f ca="1" t="shared" si="145"/>
        <v>5</v>
      </c>
      <c r="AF247">
        <f ca="1" t="shared" si="145"/>
        <v>5</v>
      </c>
      <c r="AG247">
        <f t="shared" si="146"/>
        <v>17</v>
      </c>
      <c r="AH247">
        <f t="shared" si="147"/>
        <v>21</v>
      </c>
      <c r="AI247">
        <f t="shared" si="148"/>
        <v>5</v>
      </c>
      <c r="AJ247">
        <f t="shared" si="149"/>
        <v>9</v>
      </c>
      <c r="AK247">
        <f t="shared" si="150"/>
        <v>49</v>
      </c>
      <c r="AL247">
        <f t="shared" si="151"/>
        <v>33</v>
      </c>
      <c r="AM247">
        <f t="shared" si="152"/>
        <v>46</v>
      </c>
      <c r="AN247" t="str">
        <f ca="1" t="shared" si="168"/>
        <v>back</v>
      </c>
      <c r="AO247" t="str">
        <f ca="1" t="shared" si="168"/>
        <v>front</v>
      </c>
      <c r="AP247" t="str">
        <f ca="1" t="shared" si="168"/>
        <v>front</v>
      </c>
      <c r="AQ247" t="str">
        <f ca="1" t="shared" si="153"/>
        <v>back</v>
      </c>
    </row>
    <row r="248" spans="1:43" ht="12.75">
      <c r="A248" t="str">
        <f t="shared" si="140"/>
        <v>Row 16: K44, 7-back-8, k73, 5-back-5, k45, 4-front-8, k to end.</v>
      </c>
      <c r="B248" t="str">
        <f t="shared" si="154"/>
        <v>K44</v>
      </c>
      <c r="C248" t="str">
        <f t="shared" si="155"/>
        <v>, 7-back-8</v>
      </c>
      <c r="D248" t="str">
        <f t="shared" si="156"/>
        <v>, k73, 5-back-5</v>
      </c>
      <c r="E248" t="str">
        <f t="shared" si="157"/>
        <v>, k45, 4-front-8</v>
      </c>
      <c r="F248" t="str">
        <f t="shared" si="141"/>
        <v>, k53, 4-front-4</v>
      </c>
      <c r="G248" t="str">
        <f t="shared" si="158"/>
        <v>, k to end.</v>
      </c>
      <c r="H248">
        <f t="shared" si="159"/>
        <v>16</v>
      </c>
      <c r="J248">
        <f t="shared" si="139"/>
        <v>217</v>
      </c>
      <c r="K248">
        <f ca="1" t="shared" si="142"/>
        <v>3</v>
      </c>
      <c r="L248">
        <f t="shared" si="143"/>
        <v>69</v>
      </c>
      <c r="M248">
        <f ca="1" t="shared" si="144"/>
        <v>7</v>
      </c>
      <c r="N248">
        <f ca="1" t="shared" si="144"/>
        <v>8</v>
      </c>
      <c r="O248">
        <f ca="1" t="shared" si="144"/>
        <v>5</v>
      </c>
      <c r="P248">
        <f ca="1" t="shared" si="144"/>
        <v>5</v>
      </c>
      <c r="Q248">
        <f ca="1" t="shared" si="144"/>
        <v>4</v>
      </c>
      <c r="R248">
        <f ca="1" t="shared" si="144"/>
        <v>8</v>
      </c>
      <c r="S248">
        <f ca="1" t="shared" si="144"/>
        <v>4</v>
      </c>
      <c r="T248">
        <f ca="1" t="shared" si="144"/>
        <v>4</v>
      </c>
      <c r="U248">
        <f t="shared" si="160"/>
        <v>7</v>
      </c>
      <c r="V248">
        <f t="shared" si="161"/>
        <v>8</v>
      </c>
      <c r="W248">
        <f t="shared" si="162"/>
        <v>5</v>
      </c>
      <c r="X248">
        <f t="shared" si="163"/>
        <v>5</v>
      </c>
      <c r="Y248">
        <f t="shared" si="164"/>
        <v>4</v>
      </c>
      <c r="Z248">
        <f t="shared" si="165"/>
        <v>8</v>
      </c>
      <c r="AA248">
        <f t="shared" si="166"/>
        <v>4</v>
      </c>
      <c r="AB248">
        <f t="shared" si="167"/>
        <v>4</v>
      </c>
      <c r="AC248">
        <f ca="1" t="shared" si="145"/>
        <v>47</v>
      </c>
      <c r="AD248">
        <f ca="1" t="shared" si="145"/>
        <v>68</v>
      </c>
      <c r="AE248">
        <f ca="1" t="shared" si="145"/>
        <v>49</v>
      </c>
      <c r="AF248">
        <f ca="1" t="shared" si="145"/>
        <v>45</v>
      </c>
      <c r="AG248">
        <f t="shared" si="146"/>
        <v>47</v>
      </c>
      <c r="AH248">
        <f t="shared" si="147"/>
        <v>64</v>
      </c>
      <c r="AI248">
        <f t="shared" si="148"/>
        <v>49</v>
      </c>
      <c r="AJ248">
        <f t="shared" si="149"/>
        <v>45</v>
      </c>
      <c r="AK248">
        <f t="shared" si="150"/>
        <v>73</v>
      </c>
      <c r="AL248">
        <f t="shared" si="151"/>
        <v>45</v>
      </c>
      <c r="AM248">
        <f t="shared" si="152"/>
        <v>53</v>
      </c>
      <c r="AN248" t="str">
        <f ca="1" t="shared" si="168"/>
        <v>back</v>
      </c>
      <c r="AO248" t="str">
        <f ca="1" t="shared" si="168"/>
        <v>back</v>
      </c>
      <c r="AP248" t="str">
        <f ca="1" t="shared" si="168"/>
        <v>front</v>
      </c>
      <c r="AQ248" t="str">
        <f ca="1" t="shared" si="153"/>
        <v>front</v>
      </c>
    </row>
    <row r="249" spans="1:43" ht="12.75">
      <c r="A249" t="str">
        <f t="shared" si="140"/>
        <v>Row 18: K26, 2-front-1, k54, 2-front-3, k25, 2-back-9, k43, 5-front-5, k to end.</v>
      </c>
      <c r="B249" t="str">
        <f t="shared" si="154"/>
        <v>K26</v>
      </c>
      <c r="C249" t="str">
        <f t="shared" si="155"/>
        <v>, 2-front-1</v>
      </c>
      <c r="D249" t="str">
        <f t="shared" si="156"/>
        <v>, k54, 2-front-3</v>
      </c>
      <c r="E249" t="str">
        <f t="shared" si="157"/>
        <v>, k25, 2-back-9</v>
      </c>
      <c r="F249" t="str">
        <f t="shared" si="141"/>
        <v>, k43, 5-front-5</v>
      </c>
      <c r="G249" t="str">
        <f t="shared" si="158"/>
        <v>, k to end.</v>
      </c>
      <c r="H249">
        <f t="shared" si="159"/>
        <v>18</v>
      </c>
      <c r="J249">
        <f t="shared" si="139"/>
        <v>217</v>
      </c>
      <c r="K249">
        <f ca="1" t="shared" si="142"/>
        <v>4</v>
      </c>
      <c r="L249">
        <f t="shared" si="143"/>
        <v>52</v>
      </c>
      <c r="M249">
        <f ca="1" t="shared" si="144"/>
        <v>2</v>
      </c>
      <c r="N249">
        <f ca="1" t="shared" si="144"/>
        <v>0</v>
      </c>
      <c r="O249">
        <f ca="1" t="shared" si="144"/>
        <v>1</v>
      </c>
      <c r="P249">
        <f ca="1" t="shared" si="144"/>
        <v>3</v>
      </c>
      <c r="Q249">
        <f ca="1" t="shared" si="144"/>
        <v>1</v>
      </c>
      <c r="R249">
        <f ca="1" t="shared" si="144"/>
        <v>9</v>
      </c>
      <c r="S249">
        <f ca="1" t="shared" si="144"/>
        <v>5</v>
      </c>
      <c r="T249">
        <f ca="1" t="shared" si="144"/>
        <v>5</v>
      </c>
      <c r="U249">
        <f t="shared" si="160"/>
        <v>2</v>
      </c>
      <c r="V249">
        <f t="shared" si="161"/>
        <v>1</v>
      </c>
      <c r="W249">
        <f t="shared" si="162"/>
        <v>2</v>
      </c>
      <c r="X249">
        <f t="shared" si="163"/>
        <v>3</v>
      </c>
      <c r="Y249">
        <f t="shared" si="164"/>
        <v>2</v>
      </c>
      <c r="Z249">
        <f t="shared" si="165"/>
        <v>9</v>
      </c>
      <c r="AA249">
        <f t="shared" si="166"/>
        <v>5</v>
      </c>
      <c r="AB249">
        <f t="shared" si="167"/>
        <v>5</v>
      </c>
      <c r="AC249">
        <f ca="1" t="shared" si="145"/>
        <v>24</v>
      </c>
      <c r="AD249">
        <f ca="1" t="shared" si="145"/>
        <v>29</v>
      </c>
      <c r="AE249">
        <f ca="1" t="shared" si="145"/>
        <v>7</v>
      </c>
      <c r="AF249">
        <f ca="1" t="shared" si="145"/>
        <v>12</v>
      </c>
      <c r="AG249">
        <f t="shared" si="146"/>
        <v>24</v>
      </c>
      <c r="AH249">
        <f t="shared" si="147"/>
        <v>29</v>
      </c>
      <c r="AI249">
        <f t="shared" si="148"/>
        <v>7</v>
      </c>
      <c r="AJ249">
        <f t="shared" si="149"/>
        <v>12</v>
      </c>
      <c r="AK249">
        <f t="shared" si="150"/>
        <v>54</v>
      </c>
      <c r="AL249">
        <f t="shared" si="151"/>
        <v>25</v>
      </c>
      <c r="AM249">
        <f t="shared" si="152"/>
        <v>43</v>
      </c>
      <c r="AN249" t="str">
        <f ca="1" t="shared" si="168"/>
        <v>front</v>
      </c>
      <c r="AO249" t="str">
        <f ca="1" t="shared" si="168"/>
        <v>front</v>
      </c>
      <c r="AP249" t="str">
        <f ca="1" t="shared" si="168"/>
        <v>back</v>
      </c>
      <c r="AQ249" t="str">
        <f ca="1" t="shared" si="153"/>
        <v>front</v>
      </c>
    </row>
    <row r="250" spans="1:43" ht="12.75">
      <c r="A250" t="str">
        <f t="shared" si="140"/>
        <v>Row 20: K49, 3-back-2, k35, 5-back-6, k44, 9-back-2, k20, 6-back-6, k to end.</v>
      </c>
      <c r="B250" t="str">
        <f t="shared" si="154"/>
        <v>K49</v>
      </c>
      <c r="C250" t="str">
        <f t="shared" si="155"/>
        <v>, 3-back-2</v>
      </c>
      <c r="D250" t="str">
        <f t="shared" si="156"/>
        <v>, k35, 5-back-6</v>
      </c>
      <c r="E250" t="str">
        <f t="shared" si="157"/>
        <v>, k44, 9-back-2</v>
      </c>
      <c r="F250" t="str">
        <f t="shared" si="141"/>
        <v>, k20, 6-back-6</v>
      </c>
      <c r="G250" t="str">
        <f t="shared" si="158"/>
        <v>, k to end.</v>
      </c>
      <c r="H250">
        <f t="shared" si="159"/>
        <v>20</v>
      </c>
      <c r="J250">
        <f t="shared" si="139"/>
        <v>217</v>
      </c>
      <c r="K250">
        <f ca="1" t="shared" si="142"/>
        <v>4</v>
      </c>
      <c r="L250">
        <f t="shared" si="143"/>
        <v>52</v>
      </c>
      <c r="M250">
        <f ca="1" t="shared" si="144"/>
        <v>3</v>
      </c>
      <c r="N250">
        <f ca="1" t="shared" si="144"/>
        <v>1</v>
      </c>
      <c r="O250">
        <f ca="1" t="shared" si="144"/>
        <v>5</v>
      </c>
      <c r="P250">
        <f ca="1" t="shared" si="144"/>
        <v>6</v>
      </c>
      <c r="Q250">
        <f ca="1" t="shared" si="144"/>
        <v>9</v>
      </c>
      <c r="R250">
        <f ca="1" t="shared" si="144"/>
        <v>0</v>
      </c>
      <c r="S250">
        <f ca="1" t="shared" si="144"/>
        <v>6</v>
      </c>
      <c r="T250">
        <f ca="1" t="shared" si="144"/>
        <v>6</v>
      </c>
      <c r="U250">
        <f t="shared" si="160"/>
        <v>3</v>
      </c>
      <c r="V250">
        <f t="shared" si="161"/>
        <v>2</v>
      </c>
      <c r="W250">
        <f t="shared" si="162"/>
        <v>5</v>
      </c>
      <c r="X250">
        <f t="shared" si="163"/>
        <v>6</v>
      </c>
      <c r="Y250">
        <f t="shared" si="164"/>
        <v>9</v>
      </c>
      <c r="Z250">
        <f t="shared" si="165"/>
        <v>2</v>
      </c>
      <c r="AA250">
        <f t="shared" si="166"/>
        <v>6</v>
      </c>
      <c r="AB250">
        <f t="shared" si="167"/>
        <v>6</v>
      </c>
      <c r="AC250">
        <f ca="1" t="shared" si="145"/>
        <v>48</v>
      </c>
      <c r="AD250">
        <f ca="1" t="shared" si="145"/>
        <v>38</v>
      </c>
      <c r="AE250">
        <f ca="1" t="shared" si="145"/>
        <v>45</v>
      </c>
      <c r="AF250">
        <f ca="1" t="shared" si="145"/>
        <v>21</v>
      </c>
      <c r="AG250">
        <f t="shared" si="146"/>
        <v>48</v>
      </c>
      <c r="AH250">
        <f t="shared" si="147"/>
        <v>38</v>
      </c>
      <c r="AI250">
        <f t="shared" si="148"/>
        <v>45</v>
      </c>
      <c r="AJ250">
        <f t="shared" si="149"/>
        <v>21</v>
      </c>
      <c r="AK250">
        <f t="shared" si="150"/>
        <v>35</v>
      </c>
      <c r="AL250">
        <f t="shared" si="151"/>
        <v>44</v>
      </c>
      <c r="AM250">
        <f t="shared" si="152"/>
        <v>20</v>
      </c>
      <c r="AN250" t="str">
        <f ca="1" t="shared" si="168"/>
        <v>back</v>
      </c>
      <c r="AO250" t="str">
        <f ca="1" t="shared" si="168"/>
        <v>back</v>
      </c>
      <c r="AP250" t="str">
        <f ca="1" t="shared" si="168"/>
        <v>back</v>
      </c>
      <c r="AQ250" t="str">
        <f ca="1" t="shared" si="153"/>
        <v>back</v>
      </c>
    </row>
    <row r="251" spans="1:43" ht="12.75">
      <c r="A251" t="str">
        <f t="shared" si="140"/>
        <v>Row 22: K4, 9-back-7, k67, 4-front-2, k22, 6-back-8, k34, 6-front-7, k to end.</v>
      </c>
      <c r="B251" t="str">
        <f t="shared" si="154"/>
        <v>K4</v>
      </c>
      <c r="C251" t="str">
        <f t="shared" si="155"/>
        <v>, 9-back-7</v>
      </c>
      <c r="D251" t="str">
        <f t="shared" si="156"/>
        <v>, k67, 4-front-2</v>
      </c>
      <c r="E251" t="str">
        <f t="shared" si="157"/>
        <v>, k22, 6-back-8</v>
      </c>
      <c r="F251" t="str">
        <f t="shared" si="141"/>
        <v>, k34, 6-front-7</v>
      </c>
      <c r="G251" t="str">
        <f t="shared" si="158"/>
        <v>, k to end.</v>
      </c>
      <c r="H251">
        <f t="shared" si="159"/>
        <v>22</v>
      </c>
      <c r="J251">
        <f t="shared" si="139"/>
        <v>217</v>
      </c>
      <c r="K251">
        <f ca="1" t="shared" si="142"/>
        <v>4</v>
      </c>
      <c r="L251">
        <f t="shared" si="143"/>
        <v>52</v>
      </c>
      <c r="M251">
        <f ca="1" t="shared" si="144"/>
        <v>9</v>
      </c>
      <c r="N251">
        <f ca="1" t="shared" si="144"/>
        <v>7</v>
      </c>
      <c r="O251">
        <f ca="1" t="shared" si="144"/>
        <v>4</v>
      </c>
      <c r="P251">
        <f ca="1" t="shared" si="144"/>
        <v>0</v>
      </c>
      <c r="Q251">
        <f ca="1" t="shared" si="144"/>
        <v>6</v>
      </c>
      <c r="R251">
        <f ca="1" t="shared" si="144"/>
        <v>8</v>
      </c>
      <c r="S251">
        <f ca="1" t="shared" si="144"/>
        <v>6</v>
      </c>
      <c r="T251">
        <f ca="1" t="shared" si="144"/>
        <v>7</v>
      </c>
      <c r="U251">
        <f t="shared" si="160"/>
        <v>9</v>
      </c>
      <c r="V251">
        <f t="shared" si="161"/>
        <v>7</v>
      </c>
      <c r="W251">
        <f t="shared" si="162"/>
        <v>4</v>
      </c>
      <c r="X251">
        <f t="shared" si="163"/>
        <v>2</v>
      </c>
      <c r="Y251">
        <f t="shared" si="164"/>
        <v>6</v>
      </c>
      <c r="Z251">
        <f t="shared" si="165"/>
        <v>8</v>
      </c>
      <c r="AA251">
        <f t="shared" si="166"/>
        <v>6</v>
      </c>
      <c r="AB251">
        <f t="shared" si="167"/>
        <v>7</v>
      </c>
      <c r="AC251">
        <f ca="1" t="shared" si="145"/>
        <v>6</v>
      </c>
      <c r="AD251">
        <f ca="1" t="shared" si="145"/>
        <v>35</v>
      </c>
      <c r="AE251">
        <f ca="1" t="shared" si="145"/>
        <v>13</v>
      </c>
      <c r="AF251">
        <f ca="1" t="shared" si="145"/>
        <v>9</v>
      </c>
      <c r="AG251">
        <f t="shared" si="146"/>
        <v>9</v>
      </c>
      <c r="AH251">
        <f t="shared" si="147"/>
        <v>35</v>
      </c>
      <c r="AI251">
        <f t="shared" si="148"/>
        <v>13</v>
      </c>
      <c r="AJ251">
        <f t="shared" si="149"/>
        <v>9</v>
      </c>
      <c r="AK251">
        <f t="shared" si="150"/>
        <v>67</v>
      </c>
      <c r="AL251">
        <f t="shared" si="151"/>
        <v>22</v>
      </c>
      <c r="AM251">
        <f t="shared" si="152"/>
        <v>34</v>
      </c>
      <c r="AN251" t="str">
        <f ca="1" t="shared" si="168"/>
        <v>back</v>
      </c>
      <c r="AO251" t="str">
        <f ca="1" t="shared" si="168"/>
        <v>front</v>
      </c>
      <c r="AP251" t="str">
        <f ca="1" t="shared" si="168"/>
        <v>back</v>
      </c>
      <c r="AQ251" t="str">
        <f ca="1" t="shared" si="153"/>
        <v>front</v>
      </c>
    </row>
    <row r="252" spans="1:43" ht="12.75">
      <c r="A252" t="str">
        <f t="shared" si="140"/>
        <v>Row 24: K6, 6-front-6, k76, 5-front-7, k2, 6-back-2, k83, 5-front-8, k to end.</v>
      </c>
      <c r="B252" t="str">
        <f t="shared" si="154"/>
        <v>K6</v>
      </c>
      <c r="C252" t="str">
        <f t="shared" si="155"/>
        <v>, 6-front-6</v>
      </c>
      <c r="D252" t="str">
        <f t="shared" si="156"/>
        <v>, k76, 5-front-7</v>
      </c>
      <c r="E252" t="str">
        <f t="shared" si="157"/>
        <v>, k2, 6-back-2</v>
      </c>
      <c r="F252" t="str">
        <f t="shared" si="141"/>
        <v>, k83, 5-front-8</v>
      </c>
      <c r="G252" t="str">
        <f t="shared" si="158"/>
        <v>, k to end.</v>
      </c>
      <c r="H252">
        <f t="shared" si="159"/>
        <v>24</v>
      </c>
      <c r="J252">
        <f t="shared" si="139"/>
        <v>217</v>
      </c>
      <c r="K252">
        <f ca="1" t="shared" si="142"/>
        <v>4</v>
      </c>
      <c r="L252">
        <f t="shared" si="143"/>
        <v>52</v>
      </c>
      <c r="M252">
        <f ca="1" t="shared" si="144"/>
        <v>6</v>
      </c>
      <c r="N252">
        <f ca="1" t="shared" si="144"/>
        <v>6</v>
      </c>
      <c r="O252">
        <f ca="1" t="shared" si="144"/>
        <v>5</v>
      </c>
      <c r="P252">
        <f ca="1" t="shared" si="144"/>
        <v>7</v>
      </c>
      <c r="Q252">
        <f ca="1" t="shared" si="144"/>
        <v>6</v>
      </c>
      <c r="R252">
        <f ca="1" t="shared" si="144"/>
        <v>2</v>
      </c>
      <c r="S252">
        <f ca="1" t="shared" si="144"/>
        <v>5</v>
      </c>
      <c r="T252">
        <f ca="1" t="shared" si="144"/>
        <v>8</v>
      </c>
      <c r="U252">
        <f t="shared" si="160"/>
        <v>6</v>
      </c>
      <c r="V252">
        <f t="shared" si="161"/>
        <v>6</v>
      </c>
      <c r="W252">
        <f t="shared" si="162"/>
        <v>5</v>
      </c>
      <c r="X252">
        <f t="shared" si="163"/>
        <v>7</v>
      </c>
      <c r="Y252">
        <f t="shared" si="164"/>
        <v>6</v>
      </c>
      <c r="Z252">
        <f t="shared" si="165"/>
        <v>2</v>
      </c>
      <c r="AA252">
        <f t="shared" si="166"/>
        <v>5</v>
      </c>
      <c r="AB252">
        <f t="shared" si="167"/>
        <v>8</v>
      </c>
      <c r="AC252">
        <f ca="1" t="shared" si="145"/>
        <v>8</v>
      </c>
      <c r="AD252">
        <f ca="1" t="shared" si="145"/>
        <v>43</v>
      </c>
      <c r="AE252">
        <f ca="1" t="shared" si="145"/>
        <v>4</v>
      </c>
      <c r="AF252">
        <f ca="1" t="shared" si="145"/>
        <v>45</v>
      </c>
      <c r="AG252">
        <f t="shared" si="146"/>
        <v>8</v>
      </c>
      <c r="AH252">
        <f t="shared" si="147"/>
        <v>43</v>
      </c>
      <c r="AI252">
        <f t="shared" si="148"/>
        <v>6</v>
      </c>
      <c r="AJ252">
        <f t="shared" si="149"/>
        <v>44</v>
      </c>
      <c r="AK252">
        <f t="shared" si="150"/>
        <v>76</v>
      </c>
      <c r="AL252">
        <f t="shared" si="151"/>
        <v>2</v>
      </c>
      <c r="AM252">
        <f t="shared" si="152"/>
        <v>83</v>
      </c>
      <c r="AN252" t="str">
        <f ca="1" t="shared" si="168"/>
        <v>front</v>
      </c>
      <c r="AO252" t="str">
        <f ca="1" t="shared" si="168"/>
        <v>front</v>
      </c>
      <c r="AP252" t="str">
        <f ca="1" t="shared" si="168"/>
        <v>back</v>
      </c>
      <c r="AQ252" t="str">
        <f ca="1" t="shared" si="153"/>
        <v>front</v>
      </c>
    </row>
    <row r="253" spans="1:43" ht="12.75">
      <c r="A253" t="str">
        <f t="shared" si="140"/>
        <v>Row 26: K10, 6-front-2, k82, 4-back-4, k3, 3-back-7, k65, 8-back-2, k to end.</v>
      </c>
      <c r="B253" t="str">
        <f t="shared" si="154"/>
        <v>K10</v>
      </c>
      <c r="C253" t="str">
        <f t="shared" si="155"/>
        <v>, 6-front-2</v>
      </c>
      <c r="D253" t="str">
        <f t="shared" si="156"/>
        <v>, k82, 4-back-4</v>
      </c>
      <c r="E253" t="str">
        <f t="shared" si="157"/>
        <v>, k3, 3-back-7</v>
      </c>
      <c r="F253" t="str">
        <f t="shared" si="141"/>
        <v>, k65, 8-back-2</v>
      </c>
      <c r="G253" t="str">
        <f t="shared" si="158"/>
        <v>, k to end.</v>
      </c>
      <c r="H253">
        <f t="shared" si="159"/>
        <v>26</v>
      </c>
      <c r="J253">
        <f t="shared" si="139"/>
        <v>217</v>
      </c>
      <c r="K253">
        <f ca="1" t="shared" si="142"/>
        <v>4</v>
      </c>
      <c r="L253">
        <f t="shared" si="143"/>
        <v>52</v>
      </c>
      <c r="M253">
        <f ca="1" t="shared" si="144"/>
        <v>6</v>
      </c>
      <c r="N253">
        <f ca="1" t="shared" si="144"/>
        <v>1</v>
      </c>
      <c r="O253">
        <f ca="1" t="shared" si="144"/>
        <v>4</v>
      </c>
      <c r="P253">
        <f ca="1" t="shared" si="144"/>
        <v>4</v>
      </c>
      <c r="Q253">
        <f ca="1" t="shared" si="144"/>
        <v>3</v>
      </c>
      <c r="R253">
        <f ca="1" t="shared" si="144"/>
        <v>7</v>
      </c>
      <c r="S253">
        <f ca="1" t="shared" si="144"/>
        <v>8</v>
      </c>
      <c r="T253">
        <f ca="1" t="shared" si="144"/>
        <v>1</v>
      </c>
      <c r="U253">
        <f t="shared" si="160"/>
        <v>6</v>
      </c>
      <c r="V253">
        <f t="shared" si="161"/>
        <v>2</v>
      </c>
      <c r="W253">
        <f t="shared" si="162"/>
        <v>4</v>
      </c>
      <c r="X253">
        <f t="shared" si="163"/>
        <v>4</v>
      </c>
      <c r="Y253">
        <f t="shared" si="164"/>
        <v>3</v>
      </c>
      <c r="Z253">
        <f t="shared" si="165"/>
        <v>7</v>
      </c>
      <c r="AA253">
        <f t="shared" si="166"/>
        <v>8</v>
      </c>
      <c r="AB253">
        <f t="shared" si="167"/>
        <v>2</v>
      </c>
      <c r="AC253">
        <f ca="1" t="shared" si="145"/>
        <v>12</v>
      </c>
      <c r="AD253">
        <f ca="1" t="shared" si="145"/>
        <v>49</v>
      </c>
      <c r="AE253">
        <f ca="1" t="shared" si="145"/>
        <v>6</v>
      </c>
      <c r="AF253">
        <f ca="1" t="shared" si="145"/>
        <v>34</v>
      </c>
      <c r="AG253">
        <f t="shared" si="146"/>
        <v>12</v>
      </c>
      <c r="AH253">
        <f t="shared" si="147"/>
        <v>48</v>
      </c>
      <c r="AI253">
        <f t="shared" si="148"/>
        <v>6</v>
      </c>
      <c r="AJ253">
        <f t="shared" si="149"/>
        <v>34</v>
      </c>
      <c r="AK253">
        <f t="shared" si="150"/>
        <v>82</v>
      </c>
      <c r="AL253">
        <f t="shared" si="151"/>
        <v>3</v>
      </c>
      <c r="AM253">
        <f t="shared" si="152"/>
        <v>65</v>
      </c>
      <c r="AN253" t="str">
        <f ca="1" t="shared" si="168"/>
        <v>front</v>
      </c>
      <c r="AO253" t="str">
        <f ca="1" t="shared" si="168"/>
        <v>back</v>
      </c>
      <c r="AP253" t="str">
        <f ca="1" t="shared" si="168"/>
        <v>back</v>
      </c>
      <c r="AQ253" t="str">
        <f ca="1" t="shared" si="153"/>
        <v>back</v>
      </c>
    </row>
    <row r="254" spans="1:43" ht="12.75">
      <c r="A254" t="str">
        <f t="shared" si="140"/>
        <v>Row 28: K26, 2-back-4, k68, 2-back-6, k24, 4-back-3, k47, 6-back-6, k to end.</v>
      </c>
      <c r="B254" t="str">
        <f t="shared" si="154"/>
        <v>K26</v>
      </c>
      <c r="C254" t="str">
        <f t="shared" si="155"/>
        <v>, 2-back-4</v>
      </c>
      <c r="D254" t="str">
        <f t="shared" si="156"/>
        <v>, k68, 2-back-6</v>
      </c>
      <c r="E254" t="str">
        <f t="shared" si="157"/>
        <v>, k24, 4-back-3</v>
      </c>
      <c r="F254" t="str">
        <f t="shared" si="141"/>
        <v>, k47, 6-back-6</v>
      </c>
      <c r="G254" t="str">
        <f t="shared" si="158"/>
        <v>, k to end.</v>
      </c>
      <c r="H254">
        <f t="shared" si="159"/>
        <v>28</v>
      </c>
      <c r="J254">
        <f t="shared" si="139"/>
        <v>217</v>
      </c>
      <c r="K254">
        <f ca="1" t="shared" si="142"/>
        <v>4</v>
      </c>
      <c r="L254">
        <f t="shared" si="143"/>
        <v>52</v>
      </c>
      <c r="M254">
        <f ca="1" t="shared" si="144"/>
        <v>1</v>
      </c>
      <c r="N254">
        <f ca="1" t="shared" si="144"/>
        <v>4</v>
      </c>
      <c r="O254">
        <f ca="1" t="shared" si="144"/>
        <v>2</v>
      </c>
      <c r="P254">
        <f ca="1" t="shared" si="144"/>
        <v>6</v>
      </c>
      <c r="Q254">
        <f ca="1" t="shared" si="144"/>
        <v>4</v>
      </c>
      <c r="R254">
        <f ca="1" t="shared" si="144"/>
        <v>3</v>
      </c>
      <c r="S254">
        <f ca="1" t="shared" si="144"/>
        <v>6</v>
      </c>
      <c r="T254">
        <f ca="1" t="shared" si="144"/>
        <v>6</v>
      </c>
      <c r="U254">
        <f t="shared" si="160"/>
        <v>2</v>
      </c>
      <c r="V254">
        <f t="shared" si="161"/>
        <v>4</v>
      </c>
      <c r="W254">
        <f t="shared" si="162"/>
        <v>2</v>
      </c>
      <c r="X254">
        <f t="shared" si="163"/>
        <v>6</v>
      </c>
      <c r="Y254">
        <f t="shared" si="164"/>
        <v>4</v>
      </c>
      <c r="Z254">
        <f t="shared" si="165"/>
        <v>3</v>
      </c>
      <c r="AA254">
        <f t="shared" si="166"/>
        <v>6</v>
      </c>
      <c r="AB254">
        <f t="shared" si="167"/>
        <v>6</v>
      </c>
      <c r="AC254">
        <f ca="1" t="shared" si="145"/>
        <v>24</v>
      </c>
      <c r="AD254">
        <f ca="1" t="shared" si="145"/>
        <v>47</v>
      </c>
      <c r="AE254">
        <f ca="1" t="shared" si="145"/>
        <v>28</v>
      </c>
      <c r="AF254">
        <f ca="1" t="shared" si="145"/>
        <v>32</v>
      </c>
      <c r="AG254">
        <f t="shared" si="146"/>
        <v>24</v>
      </c>
      <c r="AH254">
        <f t="shared" si="147"/>
        <v>46</v>
      </c>
      <c r="AI254">
        <f t="shared" si="148"/>
        <v>28</v>
      </c>
      <c r="AJ254">
        <f t="shared" si="149"/>
        <v>32</v>
      </c>
      <c r="AK254">
        <f t="shared" si="150"/>
        <v>68</v>
      </c>
      <c r="AL254">
        <f t="shared" si="151"/>
        <v>24</v>
      </c>
      <c r="AM254">
        <f t="shared" si="152"/>
        <v>47</v>
      </c>
      <c r="AN254" t="str">
        <f ca="1" t="shared" si="168"/>
        <v>back</v>
      </c>
      <c r="AO254" t="str">
        <f ca="1" t="shared" si="168"/>
        <v>back</v>
      </c>
      <c r="AP254" t="str">
        <f ca="1" t="shared" si="168"/>
        <v>back</v>
      </c>
      <c r="AQ254" t="str">
        <f ca="1" t="shared" si="153"/>
        <v>back</v>
      </c>
    </row>
    <row r="255" spans="1:43" ht="12.75">
      <c r="A255" t="str">
        <f t="shared" si="140"/>
        <v>Row 30: K33, 8-back-7, k33, 1-back-2, k53, 4-back-4, k54, 5-back-3, k to end.</v>
      </c>
      <c r="B255" t="str">
        <f t="shared" si="154"/>
        <v>K33</v>
      </c>
      <c r="C255" t="str">
        <f t="shared" si="155"/>
        <v>, 8-back-7</v>
      </c>
      <c r="D255" t="str">
        <f t="shared" si="156"/>
        <v>, k33, 1-back-2</v>
      </c>
      <c r="E255" t="str">
        <f t="shared" si="157"/>
        <v>, k53, 4-back-4</v>
      </c>
      <c r="F255" t="str">
        <f t="shared" si="141"/>
        <v>, k54, 5-back-3</v>
      </c>
      <c r="G255" t="str">
        <f t="shared" si="158"/>
        <v>, k to end.</v>
      </c>
      <c r="H255">
        <f t="shared" si="159"/>
        <v>30</v>
      </c>
      <c r="J255">
        <f t="shared" si="139"/>
        <v>217</v>
      </c>
      <c r="K255">
        <f ca="1" t="shared" si="142"/>
        <v>4</v>
      </c>
      <c r="L255">
        <f t="shared" si="143"/>
        <v>52</v>
      </c>
      <c r="M255">
        <f ca="1" t="shared" si="144"/>
        <v>8</v>
      </c>
      <c r="N255">
        <f ca="1" t="shared" si="144"/>
        <v>7</v>
      </c>
      <c r="O255">
        <f ca="1" t="shared" si="144"/>
        <v>1</v>
      </c>
      <c r="P255">
        <f ca="1" t="shared" si="144"/>
        <v>2</v>
      </c>
      <c r="Q255">
        <f ca="1" t="shared" si="144"/>
        <v>4</v>
      </c>
      <c r="R255">
        <f ca="1" t="shared" si="144"/>
        <v>4</v>
      </c>
      <c r="S255">
        <f ca="1" t="shared" si="144"/>
        <v>5</v>
      </c>
      <c r="T255">
        <f ca="1" t="shared" si="144"/>
        <v>3</v>
      </c>
      <c r="U255">
        <f t="shared" si="160"/>
        <v>8</v>
      </c>
      <c r="V255">
        <f t="shared" si="161"/>
        <v>7</v>
      </c>
      <c r="W255">
        <f t="shared" si="162"/>
        <v>1</v>
      </c>
      <c r="X255">
        <f t="shared" si="163"/>
        <v>2</v>
      </c>
      <c r="Y255">
        <f t="shared" si="164"/>
        <v>4</v>
      </c>
      <c r="Z255">
        <f t="shared" si="165"/>
        <v>4</v>
      </c>
      <c r="AA255">
        <f t="shared" si="166"/>
        <v>5</v>
      </c>
      <c r="AB255">
        <f t="shared" si="167"/>
        <v>3</v>
      </c>
      <c r="AC255">
        <f ca="1" t="shared" si="145"/>
        <v>37</v>
      </c>
      <c r="AD255">
        <f ca="1" t="shared" si="145"/>
        <v>26</v>
      </c>
      <c r="AE255">
        <f ca="1" t="shared" si="145"/>
        <v>33</v>
      </c>
      <c r="AF255">
        <f ca="1" t="shared" si="145"/>
        <v>44</v>
      </c>
      <c r="AG255">
        <f t="shared" si="146"/>
        <v>37</v>
      </c>
      <c r="AH255">
        <f t="shared" si="147"/>
        <v>26</v>
      </c>
      <c r="AI255">
        <f t="shared" si="148"/>
        <v>33</v>
      </c>
      <c r="AJ255">
        <f t="shared" si="149"/>
        <v>44</v>
      </c>
      <c r="AK255">
        <f t="shared" si="150"/>
        <v>33</v>
      </c>
      <c r="AL255">
        <f t="shared" si="151"/>
        <v>53</v>
      </c>
      <c r="AM255">
        <f t="shared" si="152"/>
        <v>54</v>
      </c>
      <c r="AN255" t="str">
        <f ca="1" t="shared" si="168"/>
        <v>back</v>
      </c>
      <c r="AO255" t="str">
        <f ca="1" t="shared" si="168"/>
        <v>back</v>
      </c>
      <c r="AP255" t="str">
        <f ca="1" t="shared" si="168"/>
        <v>back</v>
      </c>
      <c r="AQ255" t="str">
        <f ca="1" t="shared" si="153"/>
        <v>back</v>
      </c>
    </row>
    <row r="256" spans="1:43" ht="12.75">
      <c r="A256" t="str">
        <f t="shared" si="140"/>
        <v>Row 32: K45, 2-front-6, k23, 2-front-3, k27, 9-back-4, k62, 1-front-2, k to end.</v>
      </c>
      <c r="B256" t="str">
        <f t="shared" si="154"/>
        <v>K45</v>
      </c>
      <c r="C256" t="str">
        <f t="shared" si="155"/>
        <v>, 2-front-6</v>
      </c>
      <c r="D256" t="str">
        <f t="shared" si="156"/>
        <v>, k23, 2-front-3</v>
      </c>
      <c r="E256" t="str">
        <f t="shared" si="157"/>
        <v>, k27, 9-back-4</v>
      </c>
      <c r="F256" t="str">
        <f t="shared" si="141"/>
        <v>, k62, 1-front-2</v>
      </c>
      <c r="G256" t="str">
        <f t="shared" si="158"/>
        <v>, k to end.</v>
      </c>
      <c r="H256">
        <f t="shared" si="159"/>
        <v>32</v>
      </c>
      <c r="J256">
        <f t="shared" si="139"/>
        <v>217</v>
      </c>
      <c r="K256">
        <f ca="1" t="shared" si="142"/>
        <v>4</v>
      </c>
      <c r="L256">
        <f t="shared" si="143"/>
        <v>52</v>
      </c>
      <c r="M256">
        <f ca="1" t="shared" si="144"/>
        <v>2</v>
      </c>
      <c r="N256">
        <f ca="1" t="shared" si="144"/>
        <v>6</v>
      </c>
      <c r="O256">
        <f ca="1" t="shared" si="144"/>
        <v>1</v>
      </c>
      <c r="P256">
        <f ca="1" t="shared" si="144"/>
        <v>3</v>
      </c>
      <c r="Q256">
        <f ca="1" t="shared" si="144"/>
        <v>9</v>
      </c>
      <c r="R256">
        <f ca="1" t="shared" si="144"/>
        <v>4</v>
      </c>
      <c r="S256">
        <f ca="1" t="shared" si="144"/>
        <v>0</v>
      </c>
      <c r="T256">
        <f ca="1" t="shared" si="144"/>
        <v>2</v>
      </c>
      <c r="U256">
        <f t="shared" si="160"/>
        <v>2</v>
      </c>
      <c r="V256">
        <f t="shared" si="161"/>
        <v>6</v>
      </c>
      <c r="W256">
        <f t="shared" si="162"/>
        <v>2</v>
      </c>
      <c r="X256">
        <f t="shared" si="163"/>
        <v>3</v>
      </c>
      <c r="Y256">
        <f t="shared" si="164"/>
        <v>9</v>
      </c>
      <c r="Z256">
        <f t="shared" si="165"/>
        <v>4</v>
      </c>
      <c r="AA256">
        <f t="shared" si="166"/>
        <v>1</v>
      </c>
      <c r="AB256">
        <f t="shared" si="167"/>
        <v>2</v>
      </c>
      <c r="AC256">
        <f ca="1" t="shared" si="145"/>
        <v>43</v>
      </c>
      <c r="AD256">
        <f ca="1" t="shared" si="145"/>
        <v>22</v>
      </c>
      <c r="AE256">
        <f ca="1" t="shared" si="145"/>
        <v>9</v>
      </c>
      <c r="AF256">
        <f ca="1" t="shared" si="145"/>
        <v>24</v>
      </c>
      <c r="AG256">
        <f t="shared" si="146"/>
        <v>43</v>
      </c>
      <c r="AH256">
        <f t="shared" si="147"/>
        <v>22</v>
      </c>
      <c r="AI256">
        <f t="shared" si="148"/>
        <v>9</v>
      </c>
      <c r="AJ256">
        <f t="shared" si="149"/>
        <v>24</v>
      </c>
      <c r="AK256">
        <f t="shared" si="150"/>
        <v>23</v>
      </c>
      <c r="AL256">
        <f t="shared" si="151"/>
        <v>27</v>
      </c>
      <c r="AM256">
        <f t="shared" si="152"/>
        <v>62</v>
      </c>
      <c r="AN256" t="str">
        <f ca="1" t="shared" si="168"/>
        <v>front</v>
      </c>
      <c r="AO256" t="str">
        <f ca="1" t="shared" si="168"/>
        <v>front</v>
      </c>
      <c r="AP256" t="str">
        <f ca="1" t="shared" si="168"/>
        <v>back</v>
      </c>
      <c r="AQ256" t="str">
        <f ca="1" t="shared" si="153"/>
        <v>front</v>
      </c>
    </row>
    <row r="257" spans="1:43" ht="12.75">
      <c r="A257" t="str">
        <f t="shared" si="140"/>
        <v>Row 34: K45, 6-back-2, k40, 2-front-4, k16, 3-back-4, k58, 8-back-5, k to end.</v>
      </c>
      <c r="B257" t="str">
        <f t="shared" si="154"/>
        <v>K45</v>
      </c>
      <c r="C257" t="str">
        <f t="shared" si="155"/>
        <v>, 6-back-2</v>
      </c>
      <c r="D257" t="str">
        <f t="shared" si="156"/>
        <v>, k40, 2-front-4</v>
      </c>
      <c r="E257" t="str">
        <f t="shared" si="157"/>
        <v>, k16, 3-back-4</v>
      </c>
      <c r="F257" t="str">
        <f t="shared" si="141"/>
        <v>, k58, 8-back-5</v>
      </c>
      <c r="G257" t="str">
        <f t="shared" si="158"/>
        <v>, k to end.</v>
      </c>
      <c r="H257">
        <f t="shared" si="159"/>
        <v>34</v>
      </c>
      <c r="J257">
        <f t="shared" si="139"/>
        <v>217</v>
      </c>
      <c r="K257">
        <f ca="1" t="shared" si="142"/>
        <v>4</v>
      </c>
      <c r="L257">
        <f t="shared" si="143"/>
        <v>52</v>
      </c>
      <c r="M257">
        <f ca="1" t="shared" si="144"/>
        <v>6</v>
      </c>
      <c r="N257">
        <f ca="1" t="shared" si="144"/>
        <v>2</v>
      </c>
      <c r="O257">
        <f ca="1" t="shared" si="144"/>
        <v>0</v>
      </c>
      <c r="P257">
        <f ca="1" t="shared" si="144"/>
        <v>4</v>
      </c>
      <c r="Q257">
        <f ca="1" t="shared" si="144"/>
        <v>3</v>
      </c>
      <c r="R257">
        <f ca="1" t="shared" si="144"/>
        <v>4</v>
      </c>
      <c r="S257">
        <f ca="1" t="shared" si="144"/>
        <v>8</v>
      </c>
      <c r="T257">
        <f ca="1" t="shared" si="144"/>
        <v>5</v>
      </c>
      <c r="U257">
        <f t="shared" si="160"/>
        <v>6</v>
      </c>
      <c r="V257">
        <f t="shared" si="161"/>
        <v>2</v>
      </c>
      <c r="W257">
        <f t="shared" si="162"/>
        <v>2</v>
      </c>
      <c r="X257">
        <f t="shared" si="163"/>
        <v>4</v>
      </c>
      <c r="Y257">
        <f t="shared" si="164"/>
        <v>3</v>
      </c>
      <c r="Z257">
        <f t="shared" si="165"/>
        <v>4</v>
      </c>
      <c r="AA257">
        <f t="shared" si="166"/>
        <v>8</v>
      </c>
      <c r="AB257">
        <f t="shared" si="167"/>
        <v>5</v>
      </c>
      <c r="AC257">
        <f ca="1" t="shared" si="145"/>
        <v>47</v>
      </c>
      <c r="AD257">
        <f ca="1" t="shared" si="145"/>
        <v>39</v>
      </c>
      <c r="AE257">
        <f ca="1" t="shared" si="145"/>
        <v>10</v>
      </c>
      <c r="AF257">
        <f ca="1" t="shared" si="145"/>
        <v>28</v>
      </c>
      <c r="AG257">
        <f t="shared" si="146"/>
        <v>47</v>
      </c>
      <c r="AH257">
        <f t="shared" si="147"/>
        <v>39</v>
      </c>
      <c r="AI257">
        <f t="shared" si="148"/>
        <v>10</v>
      </c>
      <c r="AJ257">
        <f t="shared" si="149"/>
        <v>28</v>
      </c>
      <c r="AK257">
        <f t="shared" si="150"/>
        <v>40</v>
      </c>
      <c r="AL257">
        <f t="shared" si="151"/>
        <v>16</v>
      </c>
      <c r="AM257">
        <f t="shared" si="152"/>
        <v>58</v>
      </c>
      <c r="AN257" t="str">
        <f ca="1" t="shared" si="168"/>
        <v>back</v>
      </c>
      <c r="AO257" t="str">
        <f ca="1" t="shared" si="168"/>
        <v>front</v>
      </c>
      <c r="AP257" t="str">
        <f ca="1" t="shared" si="168"/>
        <v>back</v>
      </c>
      <c r="AQ257" t="str">
        <f ca="1" t="shared" si="153"/>
        <v>back</v>
      </c>
    </row>
    <row r="258" spans="1:43" ht="12.75">
      <c r="A258" t="str">
        <f t="shared" si="140"/>
        <v>Row 36: K34, 9-front-2, k50, 5-back-2, k24, 5-front-9, k47, 3-front-6, k to end.</v>
      </c>
      <c r="B258" t="str">
        <f t="shared" si="154"/>
        <v>K34</v>
      </c>
      <c r="C258" t="str">
        <f t="shared" si="155"/>
        <v>, 9-front-2</v>
      </c>
      <c r="D258" t="str">
        <f t="shared" si="156"/>
        <v>, k50, 5-back-2</v>
      </c>
      <c r="E258" t="str">
        <f t="shared" si="157"/>
        <v>, k24, 5-front-9</v>
      </c>
      <c r="F258" t="str">
        <f t="shared" si="141"/>
        <v>, k47, 3-front-6</v>
      </c>
      <c r="G258" t="str">
        <f t="shared" si="158"/>
        <v>, k to end.</v>
      </c>
      <c r="H258">
        <f t="shared" si="159"/>
        <v>36</v>
      </c>
      <c r="J258">
        <f t="shared" si="139"/>
        <v>217</v>
      </c>
      <c r="K258">
        <f ca="1" t="shared" si="142"/>
        <v>4</v>
      </c>
      <c r="L258">
        <f t="shared" si="143"/>
        <v>52</v>
      </c>
      <c r="M258">
        <f ca="1" t="shared" si="144"/>
        <v>9</v>
      </c>
      <c r="N258">
        <f ca="1" t="shared" si="144"/>
        <v>2</v>
      </c>
      <c r="O258">
        <f ca="1" t="shared" si="144"/>
        <v>5</v>
      </c>
      <c r="P258">
        <f ca="1" t="shared" si="144"/>
        <v>2</v>
      </c>
      <c r="Q258">
        <f ca="1" t="shared" si="144"/>
        <v>5</v>
      </c>
      <c r="R258">
        <f ca="1" t="shared" si="144"/>
        <v>9</v>
      </c>
      <c r="S258">
        <f ca="1" t="shared" si="144"/>
        <v>3</v>
      </c>
      <c r="T258">
        <f ca="1" t="shared" si="144"/>
        <v>6</v>
      </c>
      <c r="U258">
        <f t="shared" si="160"/>
        <v>9</v>
      </c>
      <c r="V258">
        <f t="shared" si="161"/>
        <v>2</v>
      </c>
      <c r="W258">
        <f t="shared" si="162"/>
        <v>5</v>
      </c>
      <c r="X258">
        <f t="shared" si="163"/>
        <v>2</v>
      </c>
      <c r="Y258">
        <f t="shared" si="164"/>
        <v>5</v>
      </c>
      <c r="Z258">
        <f t="shared" si="165"/>
        <v>9</v>
      </c>
      <c r="AA258">
        <f t="shared" si="166"/>
        <v>3</v>
      </c>
      <c r="AB258">
        <f t="shared" si="167"/>
        <v>6</v>
      </c>
      <c r="AC258">
        <f ca="1" t="shared" si="145"/>
        <v>39</v>
      </c>
      <c r="AD258">
        <f ca="1" t="shared" si="145"/>
        <v>44</v>
      </c>
      <c r="AE258">
        <f ca="1" t="shared" si="145"/>
        <v>23</v>
      </c>
      <c r="AF258">
        <f ca="1" t="shared" si="145"/>
        <v>30</v>
      </c>
      <c r="AG258">
        <f t="shared" si="146"/>
        <v>39</v>
      </c>
      <c r="AH258">
        <f t="shared" si="147"/>
        <v>44</v>
      </c>
      <c r="AI258">
        <f t="shared" si="148"/>
        <v>23</v>
      </c>
      <c r="AJ258">
        <f t="shared" si="149"/>
        <v>30</v>
      </c>
      <c r="AK258">
        <f t="shared" si="150"/>
        <v>50</v>
      </c>
      <c r="AL258">
        <f t="shared" si="151"/>
        <v>24</v>
      </c>
      <c r="AM258">
        <f t="shared" si="152"/>
        <v>47</v>
      </c>
      <c r="AN258" t="str">
        <f ca="1" t="shared" si="168"/>
        <v>front</v>
      </c>
      <c r="AO258" t="str">
        <f ca="1" t="shared" si="168"/>
        <v>back</v>
      </c>
      <c r="AP258" t="str">
        <f ca="1" t="shared" si="168"/>
        <v>front</v>
      </c>
      <c r="AQ258" t="str">
        <f ca="1" t="shared" si="153"/>
        <v>front</v>
      </c>
    </row>
    <row r="259" spans="1:43" ht="12.75">
      <c r="A259" t="str">
        <f t="shared" si="140"/>
        <v>Row 38: K4, 7-front-8, k37, 9-front-9, k82, 1-back-2, k40, 2-front-6, k to end.</v>
      </c>
      <c r="B259" t="str">
        <f t="shared" si="154"/>
        <v>K4</v>
      </c>
      <c r="C259" t="str">
        <f t="shared" si="155"/>
        <v>, 7-front-8</v>
      </c>
      <c r="D259" t="str">
        <f t="shared" si="156"/>
        <v>, k37, 9-front-9</v>
      </c>
      <c r="E259" t="str">
        <f t="shared" si="157"/>
        <v>, k82, 1-back-2</v>
      </c>
      <c r="F259" t="str">
        <f t="shared" si="141"/>
        <v>, k40, 2-front-6</v>
      </c>
      <c r="G259" t="str">
        <f t="shared" si="158"/>
        <v>, k to end.</v>
      </c>
      <c r="H259">
        <f t="shared" si="159"/>
        <v>38</v>
      </c>
      <c r="J259">
        <f t="shared" si="139"/>
        <v>217</v>
      </c>
      <c r="K259">
        <f ca="1" t="shared" si="142"/>
        <v>4</v>
      </c>
      <c r="L259">
        <f t="shared" si="143"/>
        <v>52</v>
      </c>
      <c r="M259">
        <f aca="true" ca="1" t="shared" si="169" ref="M259:T290">INT(10*RAND())</f>
        <v>7</v>
      </c>
      <c r="N259">
        <f ca="1" t="shared" si="169"/>
        <v>8</v>
      </c>
      <c r="O259">
        <f ca="1" t="shared" si="169"/>
        <v>9</v>
      </c>
      <c r="P259">
        <f ca="1" t="shared" si="169"/>
        <v>9</v>
      </c>
      <c r="Q259">
        <f ca="1" t="shared" si="169"/>
        <v>1</v>
      </c>
      <c r="R259">
        <f ca="1" t="shared" si="169"/>
        <v>2</v>
      </c>
      <c r="S259">
        <f ca="1" t="shared" si="169"/>
        <v>1</v>
      </c>
      <c r="T259">
        <f ca="1" t="shared" si="169"/>
        <v>6</v>
      </c>
      <c r="U259">
        <f t="shared" si="160"/>
        <v>7</v>
      </c>
      <c r="V259">
        <f t="shared" si="161"/>
        <v>8</v>
      </c>
      <c r="W259">
        <f t="shared" si="162"/>
        <v>9</v>
      </c>
      <c r="X259">
        <f t="shared" si="163"/>
        <v>9</v>
      </c>
      <c r="Y259">
        <f t="shared" si="164"/>
        <v>1</v>
      </c>
      <c r="Z259">
        <f t="shared" si="165"/>
        <v>2</v>
      </c>
      <c r="AA259">
        <f t="shared" si="166"/>
        <v>2</v>
      </c>
      <c r="AB259">
        <f t="shared" si="167"/>
        <v>6</v>
      </c>
      <c r="AC259">
        <f ca="1" t="shared" si="145"/>
        <v>4</v>
      </c>
      <c r="AD259">
        <f ca="1" t="shared" si="145"/>
        <v>2</v>
      </c>
      <c r="AE259">
        <f ca="1" t="shared" si="145"/>
        <v>49</v>
      </c>
      <c r="AF259">
        <f ca="1" t="shared" si="145"/>
        <v>41</v>
      </c>
      <c r="AG259">
        <f t="shared" si="146"/>
        <v>7</v>
      </c>
      <c r="AH259">
        <f t="shared" si="147"/>
        <v>9</v>
      </c>
      <c r="AI259">
        <f t="shared" si="148"/>
        <v>49</v>
      </c>
      <c r="AJ259">
        <f t="shared" si="149"/>
        <v>41</v>
      </c>
      <c r="AK259">
        <f t="shared" si="150"/>
        <v>37</v>
      </c>
      <c r="AL259">
        <f t="shared" si="151"/>
        <v>82</v>
      </c>
      <c r="AM259">
        <f t="shared" si="152"/>
        <v>40</v>
      </c>
      <c r="AN259" t="str">
        <f ca="1" t="shared" si="168"/>
        <v>front</v>
      </c>
      <c r="AO259" t="str">
        <f ca="1" t="shared" si="168"/>
        <v>front</v>
      </c>
      <c r="AP259" t="str">
        <f ca="1" t="shared" si="168"/>
        <v>back</v>
      </c>
      <c r="AQ259" t="str">
        <f ca="1" t="shared" si="153"/>
        <v>front</v>
      </c>
    </row>
    <row r="260" spans="1:43" ht="12.75">
      <c r="A260" t="str">
        <f t="shared" si="140"/>
        <v>Row 40: K28, 6-back-3, k19, 3-back-2, k82, 3-front-4, k25, 6-back-7, k to end.</v>
      </c>
      <c r="B260" t="str">
        <f t="shared" si="154"/>
        <v>K28</v>
      </c>
      <c r="C260" t="str">
        <f t="shared" si="155"/>
        <v>, 6-back-3</v>
      </c>
      <c r="D260" t="str">
        <f t="shared" si="156"/>
        <v>, k19, 3-back-2</v>
      </c>
      <c r="E260" t="str">
        <f t="shared" si="157"/>
        <v>, k82, 3-front-4</v>
      </c>
      <c r="F260" t="str">
        <f t="shared" si="141"/>
        <v>, k25, 6-back-7</v>
      </c>
      <c r="G260" t="str">
        <f t="shared" si="158"/>
        <v>, k to end.</v>
      </c>
      <c r="H260">
        <f t="shared" si="159"/>
        <v>40</v>
      </c>
      <c r="J260">
        <f t="shared" si="139"/>
        <v>217</v>
      </c>
      <c r="K260">
        <f ca="1" t="shared" si="142"/>
        <v>4</v>
      </c>
      <c r="L260">
        <f t="shared" si="143"/>
        <v>52</v>
      </c>
      <c r="M260">
        <f ca="1" t="shared" si="169"/>
        <v>6</v>
      </c>
      <c r="N260">
        <f ca="1" t="shared" si="169"/>
        <v>3</v>
      </c>
      <c r="O260">
        <f ca="1" t="shared" si="169"/>
        <v>3</v>
      </c>
      <c r="P260">
        <f ca="1" t="shared" si="169"/>
        <v>0</v>
      </c>
      <c r="Q260">
        <f ca="1" t="shared" si="169"/>
        <v>3</v>
      </c>
      <c r="R260">
        <f ca="1" t="shared" si="169"/>
        <v>4</v>
      </c>
      <c r="S260">
        <f ca="1" t="shared" si="169"/>
        <v>6</v>
      </c>
      <c r="T260">
        <f ca="1" t="shared" si="169"/>
        <v>7</v>
      </c>
      <c r="U260">
        <f t="shared" si="160"/>
        <v>6</v>
      </c>
      <c r="V260">
        <f t="shared" si="161"/>
        <v>3</v>
      </c>
      <c r="W260">
        <f t="shared" si="162"/>
        <v>3</v>
      </c>
      <c r="X260">
        <f t="shared" si="163"/>
        <v>2</v>
      </c>
      <c r="Y260">
        <f t="shared" si="164"/>
        <v>3</v>
      </c>
      <c r="Z260">
        <f t="shared" si="165"/>
        <v>4</v>
      </c>
      <c r="AA260">
        <f t="shared" si="166"/>
        <v>6</v>
      </c>
      <c r="AB260">
        <f t="shared" si="167"/>
        <v>7</v>
      </c>
      <c r="AC260">
        <f ca="1" t="shared" si="145"/>
        <v>30</v>
      </c>
      <c r="AD260">
        <f ca="1" t="shared" si="145"/>
        <v>0</v>
      </c>
      <c r="AE260">
        <f ca="1" t="shared" si="145"/>
        <v>38</v>
      </c>
      <c r="AF260">
        <f ca="1" t="shared" si="145"/>
        <v>21</v>
      </c>
      <c r="AG260">
        <f t="shared" si="146"/>
        <v>30</v>
      </c>
      <c r="AH260">
        <f t="shared" si="147"/>
        <v>3</v>
      </c>
      <c r="AI260">
        <f t="shared" si="148"/>
        <v>38</v>
      </c>
      <c r="AJ260">
        <f t="shared" si="149"/>
        <v>21</v>
      </c>
      <c r="AK260">
        <f t="shared" si="150"/>
        <v>19</v>
      </c>
      <c r="AL260">
        <f t="shared" si="151"/>
        <v>82</v>
      </c>
      <c r="AM260">
        <f t="shared" si="152"/>
        <v>25</v>
      </c>
      <c r="AN260" t="str">
        <f ca="1" t="shared" si="168"/>
        <v>back</v>
      </c>
      <c r="AO260" t="str">
        <f ca="1" t="shared" si="168"/>
        <v>back</v>
      </c>
      <c r="AP260" t="str">
        <f ca="1" t="shared" si="168"/>
        <v>front</v>
      </c>
      <c r="AQ260" t="str">
        <f ca="1" t="shared" si="153"/>
        <v>back</v>
      </c>
    </row>
    <row r="261" spans="1:43" ht="12.75">
      <c r="A261" t="str">
        <f t="shared" si="140"/>
        <v>Row 42: K4, 4-front-4, k84, 2-front-8, k38, 9-front-6, k27, 2-back-9, k to end.</v>
      </c>
      <c r="B261" t="str">
        <f t="shared" si="154"/>
        <v>K4</v>
      </c>
      <c r="C261" t="str">
        <f t="shared" si="155"/>
        <v>, 4-front-4</v>
      </c>
      <c r="D261" t="str">
        <f t="shared" si="156"/>
        <v>, k84, 2-front-8</v>
      </c>
      <c r="E261" t="str">
        <f t="shared" si="157"/>
        <v>, k38, 9-front-6</v>
      </c>
      <c r="F261" t="str">
        <f t="shared" si="141"/>
        <v>, k27, 2-back-9</v>
      </c>
      <c r="G261" t="str">
        <f t="shared" si="158"/>
        <v>, k to end.</v>
      </c>
      <c r="H261">
        <f t="shared" si="159"/>
        <v>42</v>
      </c>
      <c r="J261">
        <f t="shared" si="139"/>
        <v>217</v>
      </c>
      <c r="K261">
        <f ca="1" t="shared" si="142"/>
        <v>4</v>
      </c>
      <c r="L261">
        <f t="shared" si="143"/>
        <v>52</v>
      </c>
      <c r="M261">
        <f ca="1" t="shared" si="169"/>
        <v>4</v>
      </c>
      <c r="N261">
        <f ca="1" t="shared" si="169"/>
        <v>4</v>
      </c>
      <c r="O261">
        <f ca="1" t="shared" si="169"/>
        <v>0</v>
      </c>
      <c r="P261">
        <f ca="1" t="shared" si="169"/>
        <v>8</v>
      </c>
      <c r="Q261">
        <f ca="1" t="shared" si="169"/>
        <v>9</v>
      </c>
      <c r="R261">
        <f ca="1" t="shared" si="169"/>
        <v>6</v>
      </c>
      <c r="S261">
        <f ca="1" t="shared" si="169"/>
        <v>1</v>
      </c>
      <c r="T261">
        <f ca="1" t="shared" si="169"/>
        <v>9</v>
      </c>
      <c r="U261">
        <f t="shared" si="160"/>
        <v>4</v>
      </c>
      <c r="V261">
        <f t="shared" si="161"/>
        <v>4</v>
      </c>
      <c r="W261">
        <f t="shared" si="162"/>
        <v>2</v>
      </c>
      <c r="X261">
        <f t="shared" si="163"/>
        <v>8</v>
      </c>
      <c r="Y261">
        <f t="shared" si="164"/>
        <v>9</v>
      </c>
      <c r="Z261">
        <f t="shared" si="165"/>
        <v>6</v>
      </c>
      <c r="AA261">
        <f t="shared" si="166"/>
        <v>2</v>
      </c>
      <c r="AB261">
        <f t="shared" si="167"/>
        <v>9</v>
      </c>
      <c r="AC261">
        <f ca="1" t="shared" si="145"/>
        <v>4</v>
      </c>
      <c r="AD261">
        <f ca="1" t="shared" si="145"/>
        <v>42</v>
      </c>
      <c r="AE261">
        <f ca="1" t="shared" si="145"/>
        <v>45</v>
      </c>
      <c r="AF261">
        <f ca="1" t="shared" si="145"/>
        <v>28</v>
      </c>
      <c r="AG261">
        <f t="shared" si="146"/>
        <v>4</v>
      </c>
      <c r="AH261">
        <f t="shared" si="147"/>
        <v>42</v>
      </c>
      <c r="AI261">
        <f t="shared" si="148"/>
        <v>45</v>
      </c>
      <c r="AJ261">
        <f t="shared" si="149"/>
        <v>28</v>
      </c>
      <c r="AK261">
        <f t="shared" si="150"/>
        <v>84</v>
      </c>
      <c r="AL261">
        <f t="shared" si="151"/>
        <v>38</v>
      </c>
      <c r="AM261">
        <f t="shared" si="152"/>
        <v>27</v>
      </c>
      <c r="AN261" t="str">
        <f ca="1" t="shared" si="168"/>
        <v>front</v>
      </c>
      <c r="AO261" t="str">
        <f ca="1" t="shared" si="168"/>
        <v>front</v>
      </c>
      <c r="AP261" t="str">
        <f ca="1" t="shared" si="168"/>
        <v>front</v>
      </c>
      <c r="AQ261" t="str">
        <f ca="1" t="shared" si="153"/>
        <v>back</v>
      </c>
    </row>
    <row r="262" spans="1:43" ht="12.75">
      <c r="A262" t="str">
        <f t="shared" si="140"/>
        <v>Row 44: K30, 5-front-2, k31, 3-front-9, k49, 2-back-6, k41, 6-back-5, k to end.</v>
      </c>
      <c r="B262" t="str">
        <f t="shared" si="154"/>
        <v>K30</v>
      </c>
      <c r="C262" t="str">
        <f t="shared" si="155"/>
        <v>, 5-front-2</v>
      </c>
      <c r="D262" t="str">
        <f t="shared" si="156"/>
        <v>, k31, 3-front-9</v>
      </c>
      <c r="E262" t="str">
        <f t="shared" si="157"/>
        <v>, k49, 2-back-6</v>
      </c>
      <c r="F262" t="str">
        <f t="shared" si="141"/>
        <v>, k41, 6-back-5</v>
      </c>
      <c r="G262" t="str">
        <f t="shared" si="158"/>
        <v>, k to end.</v>
      </c>
      <c r="H262">
        <f t="shared" si="159"/>
        <v>44</v>
      </c>
      <c r="J262">
        <f t="shared" si="139"/>
        <v>217</v>
      </c>
      <c r="K262">
        <f ca="1" t="shared" si="142"/>
        <v>4</v>
      </c>
      <c r="L262">
        <f t="shared" si="143"/>
        <v>52</v>
      </c>
      <c r="M262">
        <f ca="1" t="shared" si="169"/>
        <v>5</v>
      </c>
      <c r="N262">
        <f ca="1" t="shared" si="169"/>
        <v>0</v>
      </c>
      <c r="O262">
        <f ca="1" t="shared" si="169"/>
        <v>3</v>
      </c>
      <c r="P262">
        <f ca="1" t="shared" si="169"/>
        <v>9</v>
      </c>
      <c r="Q262">
        <f ca="1" t="shared" si="169"/>
        <v>2</v>
      </c>
      <c r="R262">
        <f ca="1" t="shared" si="169"/>
        <v>6</v>
      </c>
      <c r="S262">
        <f ca="1" t="shared" si="169"/>
        <v>6</v>
      </c>
      <c r="T262">
        <f ca="1" t="shared" si="169"/>
        <v>5</v>
      </c>
      <c r="U262">
        <f t="shared" si="160"/>
        <v>5</v>
      </c>
      <c r="V262">
        <f t="shared" si="161"/>
        <v>2</v>
      </c>
      <c r="W262">
        <f t="shared" si="162"/>
        <v>3</v>
      </c>
      <c r="X262">
        <f t="shared" si="163"/>
        <v>9</v>
      </c>
      <c r="Y262">
        <f t="shared" si="164"/>
        <v>2</v>
      </c>
      <c r="Z262">
        <f t="shared" si="165"/>
        <v>6</v>
      </c>
      <c r="AA262">
        <f t="shared" si="166"/>
        <v>6</v>
      </c>
      <c r="AB262">
        <f t="shared" si="167"/>
        <v>5</v>
      </c>
      <c r="AC262">
        <f ca="1" t="shared" si="145"/>
        <v>31</v>
      </c>
      <c r="AD262">
        <f ca="1" t="shared" si="145"/>
        <v>15</v>
      </c>
      <c r="AE262">
        <f ca="1" t="shared" si="145"/>
        <v>23</v>
      </c>
      <c r="AF262">
        <f ca="1" t="shared" si="145"/>
        <v>24</v>
      </c>
      <c r="AG262">
        <f t="shared" si="146"/>
        <v>31</v>
      </c>
      <c r="AH262">
        <f t="shared" si="147"/>
        <v>15</v>
      </c>
      <c r="AI262">
        <f t="shared" si="148"/>
        <v>23</v>
      </c>
      <c r="AJ262">
        <f t="shared" si="149"/>
        <v>24</v>
      </c>
      <c r="AK262">
        <f t="shared" si="150"/>
        <v>31</v>
      </c>
      <c r="AL262">
        <f t="shared" si="151"/>
        <v>49</v>
      </c>
      <c r="AM262">
        <f t="shared" si="152"/>
        <v>41</v>
      </c>
      <c r="AN262" t="str">
        <f ca="1" t="shared" si="168"/>
        <v>front</v>
      </c>
      <c r="AO262" t="str">
        <f ca="1" t="shared" si="168"/>
        <v>front</v>
      </c>
      <c r="AP262" t="str">
        <f ca="1" t="shared" si="168"/>
        <v>back</v>
      </c>
      <c r="AQ262" t="str">
        <f ca="1" t="shared" si="153"/>
        <v>back</v>
      </c>
    </row>
    <row r="263" spans="1:43" ht="12.75">
      <c r="A263" t="str">
        <f t="shared" si="140"/>
        <v>Row 46: K4, 2-front-8, k49, 3-front-2, k69, 2-back-5, k28, 2-back-7, k to end.</v>
      </c>
      <c r="B263" t="str">
        <f t="shared" si="154"/>
        <v>K4</v>
      </c>
      <c r="C263" t="str">
        <f t="shared" si="155"/>
        <v>, 2-front-8</v>
      </c>
      <c r="D263" t="str">
        <f t="shared" si="156"/>
        <v>, k49, 3-front-2</v>
      </c>
      <c r="E263" t="str">
        <f t="shared" si="157"/>
        <v>, k69, 2-back-5</v>
      </c>
      <c r="F263" t="str">
        <f t="shared" si="141"/>
        <v>, k28, 2-back-7</v>
      </c>
      <c r="G263" t="str">
        <f t="shared" si="158"/>
        <v>, k to end.</v>
      </c>
      <c r="H263">
        <f t="shared" si="159"/>
        <v>46</v>
      </c>
      <c r="J263">
        <f t="shared" si="139"/>
        <v>217</v>
      </c>
      <c r="K263">
        <f ca="1" t="shared" si="142"/>
        <v>4</v>
      </c>
      <c r="L263">
        <f t="shared" si="143"/>
        <v>52</v>
      </c>
      <c r="M263">
        <f ca="1" t="shared" si="169"/>
        <v>0</v>
      </c>
      <c r="N263">
        <f ca="1" t="shared" si="169"/>
        <v>8</v>
      </c>
      <c r="O263">
        <f ca="1" t="shared" si="169"/>
        <v>3</v>
      </c>
      <c r="P263">
        <f ca="1" t="shared" si="169"/>
        <v>0</v>
      </c>
      <c r="Q263">
        <f ca="1" t="shared" si="169"/>
        <v>0</v>
      </c>
      <c r="R263">
        <f ca="1" t="shared" si="169"/>
        <v>5</v>
      </c>
      <c r="S263">
        <f ca="1" t="shared" si="169"/>
        <v>1</v>
      </c>
      <c r="T263">
        <f ca="1" t="shared" si="169"/>
        <v>7</v>
      </c>
      <c r="U263">
        <f t="shared" si="160"/>
        <v>2</v>
      </c>
      <c r="V263">
        <f t="shared" si="161"/>
        <v>8</v>
      </c>
      <c r="W263">
        <f t="shared" si="162"/>
        <v>3</v>
      </c>
      <c r="X263">
        <f t="shared" si="163"/>
        <v>2</v>
      </c>
      <c r="Y263">
        <f t="shared" si="164"/>
        <v>2</v>
      </c>
      <c r="Z263">
        <f t="shared" si="165"/>
        <v>5</v>
      </c>
      <c r="AA263">
        <f t="shared" si="166"/>
        <v>2</v>
      </c>
      <c r="AB263">
        <f t="shared" si="167"/>
        <v>7</v>
      </c>
      <c r="AC263">
        <f ca="1" t="shared" si="145"/>
        <v>2</v>
      </c>
      <c r="AD263">
        <f ca="1" t="shared" si="145"/>
        <v>10</v>
      </c>
      <c r="AE263">
        <f ca="1" t="shared" si="145"/>
        <v>31</v>
      </c>
      <c r="AF263">
        <f ca="1" t="shared" si="145"/>
        <v>14</v>
      </c>
      <c r="AG263">
        <f t="shared" si="146"/>
        <v>2</v>
      </c>
      <c r="AH263">
        <f t="shared" si="147"/>
        <v>10</v>
      </c>
      <c r="AI263">
        <f t="shared" si="148"/>
        <v>31</v>
      </c>
      <c r="AJ263">
        <f t="shared" si="149"/>
        <v>14</v>
      </c>
      <c r="AK263">
        <f t="shared" si="150"/>
        <v>49</v>
      </c>
      <c r="AL263">
        <f t="shared" si="151"/>
        <v>69</v>
      </c>
      <c r="AM263">
        <f t="shared" si="152"/>
        <v>28</v>
      </c>
      <c r="AN263" t="str">
        <f ca="1" t="shared" si="168"/>
        <v>front</v>
      </c>
      <c r="AO263" t="str">
        <f ca="1" t="shared" si="168"/>
        <v>front</v>
      </c>
      <c r="AP263" t="str">
        <f ca="1" t="shared" si="168"/>
        <v>back</v>
      </c>
      <c r="AQ263" t="str">
        <f ca="1" t="shared" si="153"/>
        <v>back</v>
      </c>
    </row>
    <row r="264" spans="1:43" ht="12.75">
      <c r="A264" t="str">
        <f t="shared" si="140"/>
        <v>Row 48: K15, 5-back-3, k70, 5-back-8, k2, 2-back-4, k82, 7-front-8, k to end.</v>
      </c>
      <c r="B264" t="str">
        <f t="shared" si="154"/>
        <v>K15</v>
      </c>
      <c r="C264" t="str">
        <f t="shared" si="155"/>
        <v>, 5-back-3</v>
      </c>
      <c r="D264" t="str">
        <f t="shared" si="156"/>
        <v>, k70, 5-back-8</v>
      </c>
      <c r="E264" t="str">
        <f t="shared" si="157"/>
        <v>, k2, 2-back-4</v>
      </c>
      <c r="F264" t="str">
        <f t="shared" si="141"/>
        <v>, k82, 7-front-8</v>
      </c>
      <c r="G264" t="str">
        <f t="shared" si="158"/>
        <v>, k to end.</v>
      </c>
      <c r="H264">
        <f t="shared" si="159"/>
        <v>48</v>
      </c>
      <c r="J264">
        <f t="shared" si="139"/>
        <v>217</v>
      </c>
      <c r="K264">
        <f ca="1" t="shared" si="142"/>
        <v>4</v>
      </c>
      <c r="L264">
        <f t="shared" si="143"/>
        <v>52</v>
      </c>
      <c r="M264">
        <f ca="1" t="shared" si="169"/>
        <v>5</v>
      </c>
      <c r="N264">
        <f ca="1" t="shared" si="169"/>
        <v>3</v>
      </c>
      <c r="O264">
        <f ca="1" t="shared" si="169"/>
        <v>5</v>
      </c>
      <c r="P264">
        <f ca="1" t="shared" si="169"/>
        <v>8</v>
      </c>
      <c r="Q264">
        <f ca="1" t="shared" si="169"/>
        <v>1</v>
      </c>
      <c r="R264">
        <f ca="1" t="shared" si="169"/>
        <v>4</v>
      </c>
      <c r="S264">
        <f ca="1" t="shared" si="169"/>
        <v>7</v>
      </c>
      <c r="T264">
        <f ca="1" t="shared" si="169"/>
        <v>8</v>
      </c>
      <c r="U264">
        <f t="shared" si="160"/>
        <v>5</v>
      </c>
      <c r="V264">
        <f t="shared" si="161"/>
        <v>3</v>
      </c>
      <c r="W264">
        <f t="shared" si="162"/>
        <v>5</v>
      </c>
      <c r="X264">
        <f t="shared" si="163"/>
        <v>8</v>
      </c>
      <c r="Y264">
        <f t="shared" si="164"/>
        <v>2</v>
      </c>
      <c r="Z264">
        <f t="shared" si="165"/>
        <v>4</v>
      </c>
      <c r="AA264">
        <f t="shared" si="166"/>
        <v>7</v>
      </c>
      <c r="AB264">
        <f t="shared" si="167"/>
        <v>8</v>
      </c>
      <c r="AC264">
        <f ca="1" t="shared" si="145"/>
        <v>16</v>
      </c>
      <c r="AD264">
        <f ca="1" t="shared" si="145"/>
        <v>42</v>
      </c>
      <c r="AE264">
        <f ca="1" t="shared" si="145"/>
        <v>2</v>
      </c>
      <c r="AF264">
        <f ca="1" t="shared" si="145"/>
        <v>43</v>
      </c>
      <c r="AG264">
        <f t="shared" si="146"/>
        <v>16</v>
      </c>
      <c r="AH264">
        <f t="shared" si="147"/>
        <v>42</v>
      </c>
      <c r="AI264">
        <f t="shared" si="148"/>
        <v>2</v>
      </c>
      <c r="AJ264">
        <f t="shared" si="149"/>
        <v>43</v>
      </c>
      <c r="AK264">
        <f t="shared" si="150"/>
        <v>70</v>
      </c>
      <c r="AL264">
        <f t="shared" si="151"/>
        <v>2</v>
      </c>
      <c r="AM264">
        <f t="shared" si="152"/>
        <v>82</v>
      </c>
      <c r="AN264" t="str">
        <f ca="1" t="shared" si="168"/>
        <v>back</v>
      </c>
      <c r="AO264" t="str">
        <f ca="1" t="shared" si="168"/>
        <v>back</v>
      </c>
      <c r="AP264" t="str">
        <f ca="1" t="shared" si="168"/>
        <v>back</v>
      </c>
      <c r="AQ264" t="str">
        <f ca="1" t="shared" si="153"/>
        <v>front</v>
      </c>
    </row>
    <row r="265" spans="1:43" ht="12.75">
      <c r="A265" t="str">
        <f t="shared" si="140"/>
        <v>Row 50: K27, 2-back-8, k28, 4-front-4, k35, 9-front-4, k71, 2-back-6, k to end.</v>
      </c>
      <c r="B265" t="str">
        <f t="shared" si="154"/>
        <v>K27</v>
      </c>
      <c r="C265" t="str">
        <f t="shared" si="155"/>
        <v>, 2-back-8</v>
      </c>
      <c r="D265" t="str">
        <f t="shared" si="156"/>
        <v>, k28, 4-front-4</v>
      </c>
      <c r="E265" t="str">
        <f t="shared" si="157"/>
        <v>, k35, 9-front-4</v>
      </c>
      <c r="F265" t="str">
        <f t="shared" si="141"/>
        <v>, k71, 2-back-6</v>
      </c>
      <c r="G265" t="str">
        <f t="shared" si="158"/>
        <v>, k to end.</v>
      </c>
      <c r="H265">
        <f t="shared" si="159"/>
        <v>50</v>
      </c>
      <c r="J265">
        <f t="shared" si="139"/>
        <v>217</v>
      </c>
      <c r="K265">
        <f ca="1" t="shared" si="142"/>
        <v>4</v>
      </c>
      <c r="L265">
        <f t="shared" si="143"/>
        <v>52</v>
      </c>
      <c r="M265">
        <f ca="1" t="shared" si="169"/>
        <v>0</v>
      </c>
      <c r="N265">
        <f ca="1" t="shared" si="169"/>
        <v>8</v>
      </c>
      <c r="O265">
        <f ca="1" t="shared" si="169"/>
        <v>4</v>
      </c>
      <c r="P265">
        <f ca="1" t="shared" si="169"/>
        <v>4</v>
      </c>
      <c r="Q265">
        <f ca="1" t="shared" si="169"/>
        <v>9</v>
      </c>
      <c r="R265">
        <f ca="1" t="shared" si="169"/>
        <v>4</v>
      </c>
      <c r="S265">
        <f ca="1" t="shared" si="169"/>
        <v>2</v>
      </c>
      <c r="T265">
        <f ca="1" t="shared" si="169"/>
        <v>6</v>
      </c>
      <c r="U265">
        <f t="shared" si="160"/>
        <v>2</v>
      </c>
      <c r="V265">
        <f t="shared" si="161"/>
        <v>8</v>
      </c>
      <c r="W265">
        <f t="shared" si="162"/>
        <v>4</v>
      </c>
      <c r="X265">
        <f t="shared" si="163"/>
        <v>4</v>
      </c>
      <c r="Y265">
        <f t="shared" si="164"/>
        <v>9</v>
      </c>
      <c r="Z265">
        <f t="shared" si="165"/>
        <v>4</v>
      </c>
      <c r="AA265">
        <f t="shared" si="166"/>
        <v>2</v>
      </c>
      <c r="AB265">
        <f t="shared" si="167"/>
        <v>6</v>
      </c>
      <c r="AC265">
        <f ca="1" t="shared" si="145"/>
        <v>25</v>
      </c>
      <c r="AD265">
        <f ca="1" t="shared" si="145"/>
        <v>13</v>
      </c>
      <c r="AE265">
        <f ca="1" t="shared" si="145"/>
        <v>1</v>
      </c>
      <c r="AF265">
        <f ca="1" t="shared" si="145"/>
        <v>34</v>
      </c>
      <c r="AG265">
        <f t="shared" si="146"/>
        <v>25</v>
      </c>
      <c r="AH265">
        <f t="shared" si="147"/>
        <v>13</v>
      </c>
      <c r="AI265">
        <f t="shared" si="148"/>
        <v>9</v>
      </c>
      <c r="AJ265">
        <f t="shared" si="149"/>
        <v>34</v>
      </c>
      <c r="AK265">
        <f t="shared" si="150"/>
        <v>28</v>
      </c>
      <c r="AL265">
        <f t="shared" si="151"/>
        <v>35</v>
      </c>
      <c r="AM265">
        <f t="shared" si="152"/>
        <v>71</v>
      </c>
      <c r="AN265" t="str">
        <f ca="1" t="shared" si="168"/>
        <v>back</v>
      </c>
      <c r="AO265" t="str">
        <f ca="1" t="shared" si="168"/>
        <v>front</v>
      </c>
      <c r="AP265" t="str">
        <f ca="1" t="shared" si="168"/>
        <v>front</v>
      </c>
      <c r="AQ265" t="str">
        <f ca="1" t="shared" si="153"/>
        <v>back</v>
      </c>
    </row>
    <row r="266" spans="1:43" ht="12.75">
      <c r="A266" t="str">
        <f t="shared" si="140"/>
        <v>Row 52: K20, 6-front-9, k31, 7-back-9, k57, 2-front-8, k30, 2-front-1, k to end.</v>
      </c>
      <c r="B266" t="str">
        <f t="shared" si="154"/>
        <v>K20</v>
      </c>
      <c r="C266" t="str">
        <f t="shared" si="155"/>
        <v>, 6-front-9</v>
      </c>
      <c r="D266" t="str">
        <f t="shared" si="156"/>
        <v>, k31, 7-back-9</v>
      </c>
      <c r="E266" t="str">
        <f t="shared" si="157"/>
        <v>, k57, 2-front-8</v>
      </c>
      <c r="F266" t="str">
        <f t="shared" si="141"/>
        <v>, k30, 2-front-1</v>
      </c>
      <c r="G266" t="str">
        <f t="shared" si="158"/>
        <v>, k to end.</v>
      </c>
      <c r="H266">
        <f t="shared" si="159"/>
        <v>52</v>
      </c>
      <c r="J266">
        <f t="shared" si="139"/>
        <v>217</v>
      </c>
      <c r="K266">
        <f ca="1" t="shared" si="142"/>
        <v>4</v>
      </c>
      <c r="L266">
        <f t="shared" si="143"/>
        <v>52</v>
      </c>
      <c r="M266">
        <f ca="1" t="shared" si="169"/>
        <v>6</v>
      </c>
      <c r="N266">
        <f ca="1" t="shared" si="169"/>
        <v>9</v>
      </c>
      <c r="O266">
        <f ca="1" t="shared" si="169"/>
        <v>7</v>
      </c>
      <c r="P266">
        <f ca="1" t="shared" si="169"/>
        <v>9</v>
      </c>
      <c r="Q266">
        <f ca="1" t="shared" si="169"/>
        <v>1</v>
      </c>
      <c r="R266">
        <f ca="1" t="shared" si="169"/>
        <v>8</v>
      </c>
      <c r="S266">
        <f ca="1" t="shared" si="169"/>
        <v>2</v>
      </c>
      <c r="T266">
        <f ca="1" t="shared" si="169"/>
        <v>0</v>
      </c>
      <c r="U266">
        <f t="shared" si="160"/>
        <v>6</v>
      </c>
      <c r="V266">
        <f t="shared" si="161"/>
        <v>9</v>
      </c>
      <c r="W266">
        <f t="shared" si="162"/>
        <v>7</v>
      </c>
      <c r="X266">
        <f t="shared" si="163"/>
        <v>9</v>
      </c>
      <c r="Y266">
        <f t="shared" si="164"/>
        <v>2</v>
      </c>
      <c r="Z266">
        <f t="shared" si="165"/>
        <v>8</v>
      </c>
      <c r="AA266">
        <f t="shared" si="166"/>
        <v>2</v>
      </c>
      <c r="AB266">
        <f t="shared" si="167"/>
        <v>1</v>
      </c>
      <c r="AC266">
        <f ca="1" t="shared" si="145"/>
        <v>22</v>
      </c>
      <c r="AD266">
        <f ca="1" t="shared" si="145"/>
        <v>17</v>
      </c>
      <c r="AE266">
        <f ca="1" t="shared" si="145"/>
        <v>33</v>
      </c>
      <c r="AF266">
        <f ca="1" t="shared" si="145"/>
        <v>21</v>
      </c>
      <c r="AG266">
        <f t="shared" si="146"/>
        <v>22</v>
      </c>
      <c r="AH266">
        <f t="shared" si="147"/>
        <v>17</v>
      </c>
      <c r="AI266">
        <f t="shared" si="148"/>
        <v>33</v>
      </c>
      <c r="AJ266">
        <f t="shared" si="149"/>
        <v>21</v>
      </c>
      <c r="AK266">
        <f t="shared" si="150"/>
        <v>31</v>
      </c>
      <c r="AL266">
        <f t="shared" si="151"/>
        <v>57</v>
      </c>
      <c r="AM266">
        <f t="shared" si="152"/>
        <v>30</v>
      </c>
      <c r="AN266" t="str">
        <f ca="1" t="shared" si="168"/>
        <v>front</v>
      </c>
      <c r="AO266" t="str">
        <f ca="1" t="shared" si="168"/>
        <v>back</v>
      </c>
      <c r="AP266" t="str">
        <f ca="1" t="shared" si="168"/>
        <v>front</v>
      </c>
      <c r="AQ266" t="str">
        <f ca="1" t="shared" si="153"/>
        <v>front</v>
      </c>
    </row>
    <row r="267" spans="1:43" ht="12.75">
      <c r="A267" t="str">
        <f t="shared" si="140"/>
        <v>Row 54: K26, 4-back-2, k24, 6-front-9, k84, 3-front-2, k26, 7-front-5, k to end.</v>
      </c>
      <c r="B267" t="str">
        <f t="shared" si="154"/>
        <v>K26</v>
      </c>
      <c r="C267" t="str">
        <f t="shared" si="155"/>
        <v>, 4-back-2</v>
      </c>
      <c r="D267" t="str">
        <f t="shared" si="156"/>
        <v>, k24, 6-front-9</v>
      </c>
      <c r="E267" t="str">
        <f t="shared" si="157"/>
        <v>, k84, 3-front-2</v>
      </c>
      <c r="F267" t="str">
        <f t="shared" si="141"/>
        <v>, k26, 7-front-5</v>
      </c>
      <c r="G267" t="str">
        <f t="shared" si="158"/>
        <v>, k to end.</v>
      </c>
      <c r="H267">
        <f t="shared" si="159"/>
        <v>54</v>
      </c>
      <c r="J267">
        <f t="shared" si="139"/>
        <v>217</v>
      </c>
      <c r="K267">
        <f ca="1" t="shared" si="142"/>
        <v>4</v>
      </c>
      <c r="L267">
        <f t="shared" si="143"/>
        <v>52</v>
      </c>
      <c r="M267">
        <f ca="1" t="shared" si="169"/>
        <v>4</v>
      </c>
      <c r="N267">
        <f ca="1" t="shared" si="169"/>
        <v>1</v>
      </c>
      <c r="O267">
        <f ca="1" t="shared" si="169"/>
        <v>6</v>
      </c>
      <c r="P267">
        <f ca="1" t="shared" si="169"/>
        <v>9</v>
      </c>
      <c r="Q267">
        <f ca="1" t="shared" si="169"/>
        <v>3</v>
      </c>
      <c r="R267">
        <f ca="1" t="shared" si="169"/>
        <v>2</v>
      </c>
      <c r="S267">
        <f ca="1" t="shared" si="169"/>
        <v>7</v>
      </c>
      <c r="T267">
        <f ca="1" t="shared" si="169"/>
        <v>5</v>
      </c>
      <c r="U267">
        <f t="shared" si="160"/>
        <v>4</v>
      </c>
      <c r="V267">
        <f t="shared" si="161"/>
        <v>2</v>
      </c>
      <c r="W267">
        <f t="shared" si="162"/>
        <v>6</v>
      </c>
      <c r="X267">
        <f t="shared" si="163"/>
        <v>9</v>
      </c>
      <c r="Y267">
        <f t="shared" si="164"/>
        <v>3</v>
      </c>
      <c r="Z267">
        <f t="shared" si="165"/>
        <v>2</v>
      </c>
      <c r="AA267">
        <f t="shared" si="166"/>
        <v>7</v>
      </c>
      <c r="AB267">
        <f t="shared" si="167"/>
        <v>5</v>
      </c>
      <c r="AC267">
        <f ca="1" t="shared" si="145"/>
        <v>26</v>
      </c>
      <c r="AD267">
        <f ca="1" t="shared" si="145"/>
        <v>4</v>
      </c>
      <c r="AE267">
        <f ca="1" t="shared" si="145"/>
        <v>51</v>
      </c>
      <c r="AF267">
        <f ca="1" t="shared" si="145"/>
        <v>33</v>
      </c>
      <c r="AG267">
        <f t="shared" si="146"/>
        <v>26</v>
      </c>
      <c r="AH267">
        <f t="shared" si="147"/>
        <v>6</v>
      </c>
      <c r="AI267">
        <f t="shared" si="148"/>
        <v>50</v>
      </c>
      <c r="AJ267">
        <f t="shared" si="149"/>
        <v>33</v>
      </c>
      <c r="AK267">
        <f t="shared" si="150"/>
        <v>24</v>
      </c>
      <c r="AL267">
        <f t="shared" si="151"/>
        <v>84</v>
      </c>
      <c r="AM267">
        <f t="shared" si="152"/>
        <v>26</v>
      </c>
      <c r="AN267" t="str">
        <f ca="1" t="shared" si="168"/>
        <v>back</v>
      </c>
      <c r="AO267" t="str">
        <f ca="1" t="shared" si="168"/>
        <v>front</v>
      </c>
      <c r="AP267" t="str">
        <f ca="1" t="shared" si="168"/>
        <v>front</v>
      </c>
      <c r="AQ267" t="str">
        <f ca="1" t="shared" si="153"/>
        <v>front</v>
      </c>
    </row>
    <row r="268" spans="1:43" ht="12.75">
      <c r="A268" t="str">
        <f t="shared" si="140"/>
        <v>Row 56: K5, 6-front-6, k39, 8-front-5, k68, 9-back-2, k42, 8-front-5, k to end.</v>
      </c>
      <c r="B268" t="str">
        <f t="shared" si="154"/>
        <v>K5</v>
      </c>
      <c r="C268" t="str">
        <f t="shared" si="155"/>
        <v>, 6-front-6</v>
      </c>
      <c r="D268" t="str">
        <f t="shared" si="156"/>
        <v>, k39, 8-front-5</v>
      </c>
      <c r="E268" t="str">
        <f t="shared" si="157"/>
        <v>, k68, 9-back-2</v>
      </c>
      <c r="F268" t="str">
        <f t="shared" si="141"/>
        <v>, k42, 8-front-5</v>
      </c>
      <c r="G268" t="str">
        <f t="shared" si="158"/>
        <v>, k to end.</v>
      </c>
      <c r="H268">
        <f t="shared" si="159"/>
        <v>56</v>
      </c>
      <c r="J268">
        <f t="shared" si="139"/>
        <v>217</v>
      </c>
      <c r="K268">
        <f ca="1" t="shared" si="142"/>
        <v>4</v>
      </c>
      <c r="L268">
        <f t="shared" si="143"/>
        <v>52</v>
      </c>
      <c r="M268">
        <f ca="1" t="shared" si="169"/>
        <v>6</v>
      </c>
      <c r="N268">
        <f ca="1" t="shared" si="169"/>
        <v>6</v>
      </c>
      <c r="O268">
        <f ca="1" t="shared" si="169"/>
        <v>8</v>
      </c>
      <c r="P268">
        <f ca="1" t="shared" si="169"/>
        <v>5</v>
      </c>
      <c r="Q268">
        <f ca="1" t="shared" si="169"/>
        <v>9</v>
      </c>
      <c r="R268">
        <f ca="1" t="shared" si="169"/>
        <v>0</v>
      </c>
      <c r="S268">
        <f ca="1" t="shared" si="169"/>
        <v>8</v>
      </c>
      <c r="T268">
        <f ca="1" t="shared" si="169"/>
        <v>5</v>
      </c>
      <c r="U268">
        <f t="shared" si="160"/>
        <v>6</v>
      </c>
      <c r="V268">
        <f t="shared" si="161"/>
        <v>6</v>
      </c>
      <c r="W268">
        <f t="shared" si="162"/>
        <v>8</v>
      </c>
      <c r="X268">
        <f t="shared" si="163"/>
        <v>5</v>
      </c>
      <c r="Y268">
        <f t="shared" si="164"/>
        <v>9</v>
      </c>
      <c r="Z268">
        <f t="shared" si="165"/>
        <v>2</v>
      </c>
      <c r="AA268">
        <f t="shared" si="166"/>
        <v>8</v>
      </c>
      <c r="AB268">
        <f t="shared" si="167"/>
        <v>5</v>
      </c>
      <c r="AC268">
        <f ca="1" t="shared" si="145"/>
        <v>7</v>
      </c>
      <c r="AD268">
        <f ca="1" t="shared" si="145"/>
        <v>7</v>
      </c>
      <c r="AE268">
        <f ca="1" t="shared" si="145"/>
        <v>38</v>
      </c>
      <c r="AF268">
        <f ca="1" t="shared" si="145"/>
        <v>38</v>
      </c>
      <c r="AG268">
        <f t="shared" si="146"/>
        <v>7</v>
      </c>
      <c r="AH268">
        <f t="shared" si="147"/>
        <v>8</v>
      </c>
      <c r="AI268">
        <f t="shared" si="148"/>
        <v>38</v>
      </c>
      <c r="AJ268">
        <f t="shared" si="149"/>
        <v>38</v>
      </c>
      <c r="AK268">
        <f t="shared" si="150"/>
        <v>39</v>
      </c>
      <c r="AL268">
        <f t="shared" si="151"/>
        <v>68</v>
      </c>
      <c r="AM268">
        <f t="shared" si="152"/>
        <v>42</v>
      </c>
      <c r="AN268" t="str">
        <f ca="1" t="shared" si="168"/>
        <v>front</v>
      </c>
      <c r="AO268" t="str">
        <f ca="1" t="shared" si="168"/>
        <v>front</v>
      </c>
      <c r="AP268" t="str">
        <f ca="1" t="shared" si="168"/>
        <v>back</v>
      </c>
      <c r="AQ268" t="str">
        <f ca="1" t="shared" si="153"/>
        <v>front</v>
      </c>
    </row>
    <row r="269" spans="1:43" ht="12.75">
      <c r="A269" t="str">
        <f t="shared" si="140"/>
        <v>Row 58: K20, 6-front-8, k59, 2-front-5, k28, 9-front-4, k42, 2-back-4, k to end.</v>
      </c>
      <c r="B269" t="str">
        <f t="shared" si="154"/>
        <v>K20</v>
      </c>
      <c r="C269" t="str">
        <f t="shared" si="155"/>
        <v>, 6-front-8</v>
      </c>
      <c r="D269" t="str">
        <f t="shared" si="156"/>
        <v>, k59, 2-front-5</v>
      </c>
      <c r="E269" t="str">
        <f t="shared" si="157"/>
        <v>, k28, 9-front-4</v>
      </c>
      <c r="F269" t="str">
        <f t="shared" si="141"/>
        <v>, k42, 2-back-4</v>
      </c>
      <c r="G269" t="str">
        <f t="shared" si="158"/>
        <v>, k to end.</v>
      </c>
      <c r="H269">
        <f t="shared" si="159"/>
        <v>58</v>
      </c>
      <c r="J269">
        <f t="shared" si="139"/>
        <v>217</v>
      </c>
      <c r="K269">
        <f ca="1" t="shared" si="142"/>
        <v>4</v>
      </c>
      <c r="L269">
        <f t="shared" si="143"/>
        <v>52</v>
      </c>
      <c r="M269">
        <f ca="1" t="shared" si="169"/>
        <v>6</v>
      </c>
      <c r="N269">
        <f ca="1" t="shared" si="169"/>
        <v>8</v>
      </c>
      <c r="O269">
        <f ca="1" t="shared" si="169"/>
        <v>0</v>
      </c>
      <c r="P269">
        <f ca="1" t="shared" si="169"/>
        <v>5</v>
      </c>
      <c r="Q269">
        <f ca="1" t="shared" si="169"/>
        <v>9</v>
      </c>
      <c r="R269">
        <f ca="1" t="shared" si="169"/>
        <v>4</v>
      </c>
      <c r="S269">
        <f ca="1" t="shared" si="169"/>
        <v>2</v>
      </c>
      <c r="T269">
        <f ca="1" t="shared" si="169"/>
        <v>4</v>
      </c>
      <c r="U269">
        <f t="shared" si="160"/>
        <v>6</v>
      </c>
      <c r="V269">
        <f t="shared" si="161"/>
        <v>8</v>
      </c>
      <c r="W269">
        <f t="shared" si="162"/>
        <v>2</v>
      </c>
      <c r="X269">
        <f t="shared" si="163"/>
        <v>5</v>
      </c>
      <c r="Y269">
        <f t="shared" si="164"/>
        <v>9</v>
      </c>
      <c r="Z269">
        <f t="shared" si="165"/>
        <v>4</v>
      </c>
      <c r="AA269">
        <f t="shared" si="166"/>
        <v>2</v>
      </c>
      <c r="AB269">
        <f t="shared" si="167"/>
        <v>4</v>
      </c>
      <c r="AC269">
        <f ca="1" t="shared" si="145"/>
        <v>22</v>
      </c>
      <c r="AD269">
        <f ca="1" t="shared" si="145"/>
        <v>39</v>
      </c>
      <c r="AE269">
        <f ca="1" t="shared" si="145"/>
        <v>29</v>
      </c>
      <c r="AF269">
        <f ca="1" t="shared" si="145"/>
        <v>25</v>
      </c>
      <c r="AG269">
        <f t="shared" si="146"/>
        <v>22</v>
      </c>
      <c r="AH269">
        <f t="shared" si="147"/>
        <v>39</v>
      </c>
      <c r="AI269">
        <f t="shared" si="148"/>
        <v>29</v>
      </c>
      <c r="AJ269">
        <f t="shared" si="149"/>
        <v>25</v>
      </c>
      <c r="AK269">
        <f t="shared" si="150"/>
        <v>59</v>
      </c>
      <c r="AL269">
        <f t="shared" si="151"/>
        <v>28</v>
      </c>
      <c r="AM269">
        <f t="shared" si="152"/>
        <v>42</v>
      </c>
      <c r="AN269" t="str">
        <f ca="1" t="shared" si="168"/>
        <v>front</v>
      </c>
      <c r="AO269" t="str">
        <f ca="1" t="shared" si="168"/>
        <v>front</v>
      </c>
      <c r="AP269" t="str">
        <f ca="1" t="shared" si="168"/>
        <v>front</v>
      </c>
      <c r="AQ269" t="str">
        <f ca="1" t="shared" si="153"/>
        <v>back</v>
      </c>
    </row>
    <row r="270" spans="1:43" ht="12.75">
      <c r="A270" t="str">
        <f t="shared" si="140"/>
        <v>Row 60: K4, 1-back-2, k84, 9-front-8, k30, 3-back-3, k39, 3-front-3, k to end.</v>
      </c>
      <c r="B270" t="str">
        <f t="shared" si="154"/>
        <v>K4</v>
      </c>
      <c r="C270" t="str">
        <f t="shared" si="155"/>
        <v>, 1-back-2</v>
      </c>
      <c r="D270" t="str">
        <f t="shared" si="156"/>
        <v>, k84, 9-front-8</v>
      </c>
      <c r="E270" t="str">
        <f t="shared" si="157"/>
        <v>, k30, 3-back-3</v>
      </c>
      <c r="F270" t="str">
        <f t="shared" si="141"/>
        <v>, k39, 3-front-3</v>
      </c>
      <c r="G270" t="str">
        <f t="shared" si="158"/>
        <v>, k to end.</v>
      </c>
      <c r="H270">
        <f t="shared" si="159"/>
        <v>60</v>
      </c>
      <c r="J270">
        <f t="shared" si="139"/>
        <v>217</v>
      </c>
      <c r="K270">
        <f ca="1" t="shared" si="142"/>
        <v>4</v>
      </c>
      <c r="L270">
        <f t="shared" si="143"/>
        <v>52</v>
      </c>
      <c r="M270">
        <f ca="1" t="shared" si="169"/>
        <v>1</v>
      </c>
      <c r="N270">
        <f ca="1" t="shared" si="169"/>
        <v>2</v>
      </c>
      <c r="O270">
        <f ca="1" t="shared" si="169"/>
        <v>9</v>
      </c>
      <c r="P270">
        <f ca="1" t="shared" si="169"/>
        <v>8</v>
      </c>
      <c r="Q270">
        <f ca="1" t="shared" si="169"/>
        <v>3</v>
      </c>
      <c r="R270">
        <f ca="1" t="shared" si="169"/>
        <v>3</v>
      </c>
      <c r="S270">
        <f ca="1" t="shared" si="169"/>
        <v>3</v>
      </c>
      <c r="T270">
        <f ca="1" t="shared" si="169"/>
        <v>3</v>
      </c>
      <c r="U270">
        <f t="shared" si="160"/>
        <v>1</v>
      </c>
      <c r="V270">
        <f t="shared" si="161"/>
        <v>2</v>
      </c>
      <c r="W270">
        <f t="shared" si="162"/>
        <v>9</v>
      </c>
      <c r="X270">
        <f t="shared" si="163"/>
        <v>8</v>
      </c>
      <c r="Y270">
        <f t="shared" si="164"/>
        <v>3</v>
      </c>
      <c r="Z270">
        <f t="shared" si="165"/>
        <v>3</v>
      </c>
      <c r="AA270">
        <f t="shared" si="166"/>
        <v>3</v>
      </c>
      <c r="AB270">
        <f t="shared" si="167"/>
        <v>3</v>
      </c>
      <c r="AC270">
        <f ca="1" t="shared" si="145"/>
        <v>1</v>
      </c>
      <c r="AD270">
        <f ca="1" t="shared" si="145"/>
        <v>45</v>
      </c>
      <c r="AE270">
        <f ca="1" t="shared" si="145"/>
        <v>33</v>
      </c>
      <c r="AF270">
        <f ca="1" t="shared" si="145"/>
        <v>26</v>
      </c>
      <c r="AG270">
        <f t="shared" si="146"/>
        <v>1</v>
      </c>
      <c r="AH270">
        <f t="shared" si="147"/>
        <v>44</v>
      </c>
      <c r="AI270">
        <f t="shared" si="148"/>
        <v>33</v>
      </c>
      <c r="AJ270">
        <f t="shared" si="149"/>
        <v>26</v>
      </c>
      <c r="AK270">
        <f t="shared" si="150"/>
        <v>84</v>
      </c>
      <c r="AL270">
        <f t="shared" si="151"/>
        <v>30</v>
      </c>
      <c r="AM270">
        <f t="shared" si="152"/>
        <v>39</v>
      </c>
      <c r="AN270" t="str">
        <f ca="1" t="shared" si="168"/>
        <v>back</v>
      </c>
      <c r="AO270" t="str">
        <f ca="1" t="shared" si="168"/>
        <v>front</v>
      </c>
      <c r="AP270" t="str">
        <f ca="1" t="shared" si="168"/>
        <v>back</v>
      </c>
      <c r="AQ270" t="str">
        <f ca="1" t="shared" si="153"/>
        <v>front</v>
      </c>
    </row>
    <row r="271" spans="1:43" ht="12.75">
      <c r="A271" t="str">
        <f t="shared" si="140"/>
        <v>Row 62: K21, 2-back-8, k35, 6-back-5, k31, 6-back-5, k60, 5-back-3, k to end.</v>
      </c>
      <c r="B271" t="str">
        <f t="shared" si="154"/>
        <v>K21</v>
      </c>
      <c r="C271" t="str">
        <f t="shared" si="155"/>
        <v>, 2-back-8</v>
      </c>
      <c r="D271" t="str">
        <f t="shared" si="156"/>
        <v>, k35, 6-back-5</v>
      </c>
      <c r="E271" t="str">
        <f t="shared" si="157"/>
        <v>, k31, 6-back-5</v>
      </c>
      <c r="F271" t="str">
        <f t="shared" si="141"/>
        <v>, k60, 5-back-3</v>
      </c>
      <c r="G271" t="str">
        <f t="shared" si="158"/>
        <v>, k to end.</v>
      </c>
      <c r="H271">
        <f t="shared" si="159"/>
        <v>62</v>
      </c>
      <c r="J271">
        <f t="shared" si="139"/>
        <v>217</v>
      </c>
      <c r="K271">
        <f ca="1" t="shared" si="142"/>
        <v>4</v>
      </c>
      <c r="L271">
        <f t="shared" si="143"/>
        <v>52</v>
      </c>
      <c r="M271">
        <f ca="1" t="shared" si="169"/>
        <v>0</v>
      </c>
      <c r="N271">
        <f ca="1" t="shared" si="169"/>
        <v>8</v>
      </c>
      <c r="O271">
        <f ca="1" t="shared" si="169"/>
        <v>6</v>
      </c>
      <c r="P271">
        <f ca="1" t="shared" si="169"/>
        <v>5</v>
      </c>
      <c r="Q271">
        <f ca="1" t="shared" si="169"/>
        <v>6</v>
      </c>
      <c r="R271">
        <f ca="1" t="shared" si="169"/>
        <v>5</v>
      </c>
      <c r="S271">
        <f ca="1" t="shared" si="169"/>
        <v>5</v>
      </c>
      <c r="T271">
        <f ca="1" t="shared" si="169"/>
        <v>3</v>
      </c>
      <c r="U271">
        <f t="shared" si="160"/>
        <v>2</v>
      </c>
      <c r="V271">
        <f t="shared" si="161"/>
        <v>8</v>
      </c>
      <c r="W271">
        <f t="shared" si="162"/>
        <v>6</v>
      </c>
      <c r="X271">
        <f t="shared" si="163"/>
        <v>5</v>
      </c>
      <c r="Y271">
        <f t="shared" si="164"/>
        <v>6</v>
      </c>
      <c r="Z271">
        <f t="shared" si="165"/>
        <v>5</v>
      </c>
      <c r="AA271">
        <f t="shared" si="166"/>
        <v>5</v>
      </c>
      <c r="AB271">
        <f t="shared" si="167"/>
        <v>3</v>
      </c>
      <c r="AC271">
        <f ca="1" t="shared" si="145"/>
        <v>19</v>
      </c>
      <c r="AD271">
        <f ca="1" t="shared" si="145"/>
        <v>16</v>
      </c>
      <c r="AE271">
        <f ca="1" t="shared" si="145"/>
        <v>0</v>
      </c>
      <c r="AF271">
        <f ca="1" t="shared" si="145"/>
        <v>24</v>
      </c>
      <c r="AG271">
        <f t="shared" si="146"/>
        <v>19</v>
      </c>
      <c r="AH271">
        <f t="shared" si="147"/>
        <v>16</v>
      </c>
      <c r="AI271">
        <f t="shared" si="148"/>
        <v>6</v>
      </c>
      <c r="AJ271">
        <f t="shared" si="149"/>
        <v>24</v>
      </c>
      <c r="AK271">
        <f t="shared" si="150"/>
        <v>35</v>
      </c>
      <c r="AL271">
        <f t="shared" si="151"/>
        <v>31</v>
      </c>
      <c r="AM271">
        <f t="shared" si="152"/>
        <v>60</v>
      </c>
      <c r="AN271" t="str">
        <f ca="1" t="shared" si="168"/>
        <v>back</v>
      </c>
      <c r="AO271" t="str">
        <f ca="1" t="shared" si="168"/>
        <v>back</v>
      </c>
      <c r="AP271" t="str">
        <f ca="1" t="shared" si="168"/>
        <v>back</v>
      </c>
      <c r="AQ271" t="str">
        <f ca="1" t="shared" si="153"/>
        <v>back</v>
      </c>
    </row>
    <row r="272" spans="1:43" ht="12.75">
      <c r="A272" t="str">
        <f t="shared" si="140"/>
        <v>Row 64: K9, 2-back-5, k64, 1-front-1, k38, 5-back-5, k43, 3-back-6, k to end.</v>
      </c>
      <c r="B272" t="str">
        <f t="shared" si="154"/>
        <v>K9</v>
      </c>
      <c r="C272" t="str">
        <f t="shared" si="155"/>
        <v>, 2-back-5</v>
      </c>
      <c r="D272" t="str">
        <f t="shared" si="156"/>
        <v>, k64, 1-front-1</v>
      </c>
      <c r="E272" t="str">
        <f t="shared" si="157"/>
        <v>, k38, 5-back-5</v>
      </c>
      <c r="F272" t="str">
        <f t="shared" si="141"/>
        <v>, k43, 3-back-6</v>
      </c>
      <c r="G272" t="str">
        <f t="shared" si="158"/>
        <v>, k to end.</v>
      </c>
      <c r="H272">
        <f t="shared" si="159"/>
        <v>64</v>
      </c>
      <c r="J272">
        <f t="shared" si="139"/>
        <v>217</v>
      </c>
      <c r="K272">
        <f ca="1" t="shared" si="142"/>
        <v>4</v>
      </c>
      <c r="L272">
        <f t="shared" si="143"/>
        <v>52</v>
      </c>
      <c r="M272">
        <f ca="1" t="shared" si="169"/>
        <v>0</v>
      </c>
      <c r="N272">
        <f ca="1" t="shared" si="169"/>
        <v>5</v>
      </c>
      <c r="O272">
        <f ca="1" t="shared" si="169"/>
        <v>0</v>
      </c>
      <c r="P272">
        <f ca="1" t="shared" si="169"/>
        <v>0</v>
      </c>
      <c r="Q272">
        <f ca="1" t="shared" si="169"/>
        <v>5</v>
      </c>
      <c r="R272">
        <f ca="1" t="shared" si="169"/>
        <v>5</v>
      </c>
      <c r="S272">
        <f ca="1" t="shared" si="169"/>
        <v>3</v>
      </c>
      <c r="T272">
        <f ca="1" t="shared" si="169"/>
        <v>6</v>
      </c>
      <c r="U272">
        <f t="shared" si="160"/>
        <v>2</v>
      </c>
      <c r="V272">
        <f t="shared" si="161"/>
        <v>5</v>
      </c>
      <c r="W272">
        <f t="shared" si="162"/>
        <v>1</v>
      </c>
      <c r="X272">
        <f t="shared" si="163"/>
        <v>1</v>
      </c>
      <c r="Y272">
        <f t="shared" si="164"/>
        <v>5</v>
      </c>
      <c r="Z272">
        <f t="shared" si="165"/>
        <v>5</v>
      </c>
      <c r="AA272">
        <f t="shared" si="166"/>
        <v>3</v>
      </c>
      <c r="AB272">
        <f t="shared" si="167"/>
        <v>6</v>
      </c>
      <c r="AC272">
        <f ca="1" t="shared" si="145"/>
        <v>7</v>
      </c>
      <c r="AD272">
        <f ca="1" t="shared" si="145"/>
        <v>25</v>
      </c>
      <c r="AE272">
        <f ca="1" t="shared" si="145"/>
        <v>17</v>
      </c>
      <c r="AF272">
        <f ca="1" t="shared" si="145"/>
        <v>16</v>
      </c>
      <c r="AG272">
        <f t="shared" si="146"/>
        <v>7</v>
      </c>
      <c r="AH272">
        <f t="shared" si="147"/>
        <v>25</v>
      </c>
      <c r="AI272">
        <f t="shared" si="148"/>
        <v>17</v>
      </c>
      <c r="AJ272">
        <f t="shared" si="149"/>
        <v>16</v>
      </c>
      <c r="AK272">
        <f t="shared" si="150"/>
        <v>64</v>
      </c>
      <c r="AL272">
        <f t="shared" si="151"/>
        <v>38</v>
      </c>
      <c r="AM272">
        <f t="shared" si="152"/>
        <v>43</v>
      </c>
      <c r="AN272" t="str">
        <f ca="1" t="shared" si="168"/>
        <v>back</v>
      </c>
      <c r="AO272" t="str">
        <f ca="1" t="shared" si="168"/>
        <v>front</v>
      </c>
      <c r="AP272" t="str">
        <f ca="1" t="shared" si="168"/>
        <v>back</v>
      </c>
      <c r="AQ272" t="str">
        <f ca="1" t="shared" si="153"/>
        <v>back</v>
      </c>
    </row>
    <row r="273" spans="1:43" ht="12.75">
      <c r="A273" t="str">
        <f t="shared" si="140"/>
        <v>Row 66: K4, 7-back-3, k72, 2-front-4, k36, 5-front-7, k20, 9-back-3, k to end.</v>
      </c>
      <c r="B273" t="str">
        <f t="shared" si="154"/>
        <v>K4</v>
      </c>
      <c r="C273" t="str">
        <f t="shared" si="155"/>
        <v>, 7-back-3</v>
      </c>
      <c r="D273" t="str">
        <f t="shared" si="156"/>
        <v>, k72, 2-front-4</v>
      </c>
      <c r="E273" t="str">
        <f t="shared" si="157"/>
        <v>, k36, 5-front-7</v>
      </c>
      <c r="F273" t="str">
        <f t="shared" si="141"/>
        <v>, k20, 9-back-3</v>
      </c>
      <c r="G273" t="str">
        <f t="shared" si="158"/>
        <v>, k to end.</v>
      </c>
      <c r="H273">
        <f t="shared" si="159"/>
        <v>66</v>
      </c>
      <c r="J273">
        <f t="shared" si="139"/>
        <v>217</v>
      </c>
      <c r="K273">
        <f ca="1" t="shared" si="142"/>
        <v>4</v>
      </c>
      <c r="L273">
        <f t="shared" si="143"/>
        <v>52</v>
      </c>
      <c r="M273">
        <f ca="1" t="shared" si="169"/>
        <v>7</v>
      </c>
      <c r="N273">
        <f ca="1" t="shared" si="169"/>
        <v>3</v>
      </c>
      <c r="O273">
        <f ca="1" t="shared" si="169"/>
        <v>0</v>
      </c>
      <c r="P273">
        <f ca="1" t="shared" si="169"/>
        <v>4</v>
      </c>
      <c r="Q273">
        <f ca="1" t="shared" si="169"/>
        <v>5</v>
      </c>
      <c r="R273">
        <f ca="1" t="shared" si="169"/>
        <v>7</v>
      </c>
      <c r="S273">
        <f ca="1" t="shared" si="169"/>
        <v>9</v>
      </c>
      <c r="T273">
        <f ca="1" t="shared" si="169"/>
        <v>3</v>
      </c>
      <c r="U273">
        <f t="shared" si="160"/>
        <v>7</v>
      </c>
      <c r="V273">
        <f t="shared" si="161"/>
        <v>3</v>
      </c>
      <c r="W273">
        <f t="shared" si="162"/>
        <v>2</v>
      </c>
      <c r="X273">
        <f t="shared" si="163"/>
        <v>4</v>
      </c>
      <c r="Y273">
        <f t="shared" si="164"/>
        <v>5</v>
      </c>
      <c r="Z273">
        <f t="shared" si="165"/>
        <v>7</v>
      </c>
      <c r="AA273">
        <f t="shared" si="166"/>
        <v>9</v>
      </c>
      <c r="AB273">
        <f t="shared" si="167"/>
        <v>3</v>
      </c>
      <c r="AC273">
        <f ca="1" t="shared" si="145"/>
        <v>4</v>
      </c>
      <c r="AD273">
        <f ca="1" t="shared" si="145"/>
        <v>32</v>
      </c>
      <c r="AE273">
        <f ca="1" t="shared" si="145"/>
        <v>25</v>
      </c>
      <c r="AF273">
        <f ca="1" t="shared" si="145"/>
        <v>0</v>
      </c>
      <c r="AG273">
        <f t="shared" si="146"/>
        <v>7</v>
      </c>
      <c r="AH273">
        <f t="shared" si="147"/>
        <v>32</v>
      </c>
      <c r="AI273">
        <f t="shared" si="148"/>
        <v>25</v>
      </c>
      <c r="AJ273">
        <f t="shared" si="149"/>
        <v>9</v>
      </c>
      <c r="AK273">
        <f t="shared" si="150"/>
        <v>72</v>
      </c>
      <c r="AL273">
        <f t="shared" si="151"/>
        <v>36</v>
      </c>
      <c r="AM273">
        <f t="shared" si="152"/>
        <v>20</v>
      </c>
      <c r="AN273" t="str">
        <f ca="1" t="shared" si="168"/>
        <v>back</v>
      </c>
      <c r="AO273" t="str">
        <f ca="1" t="shared" si="168"/>
        <v>front</v>
      </c>
      <c r="AP273" t="str">
        <f ca="1" t="shared" si="168"/>
        <v>front</v>
      </c>
      <c r="AQ273" t="str">
        <f ca="1" t="shared" si="153"/>
        <v>back</v>
      </c>
    </row>
    <row r="274" spans="1:43" ht="12.75">
      <c r="A274" t="str">
        <f t="shared" si="140"/>
        <v>Row 68: K28, 9-front-3, k41, 5-back-5, k58, 1-front-1, k9, 7-front-9, k to end.</v>
      </c>
      <c r="B274" t="str">
        <f t="shared" si="154"/>
        <v>K28</v>
      </c>
      <c r="C274" t="str">
        <f t="shared" si="155"/>
        <v>, 9-front-3</v>
      </c>
      <c r="D274" t="str">
        <f t="shared" si="156"/>
        <v>, k41, 5-back-5</v>
      </c>
      <c r="E274" t="str">
        <f t="shared" si="157"/>
        <v>, k58, 1-front-1</v>
      </c>
      <c r="F274" t="str">
        <f t="shared" si="141"/>
        <v>, k9, 7-front-9</v>
      </c>
      <c r="G274" t="str">
        <f t="shared" si="158"/>
        <v>, k to end.</v>
      </c>
      <c r="H274">
        <f t="shared" si="159"/>
        <v>68</v>
      </c>
      <c r="J274">
        <f aca="true" t="shared" si="170" ref="J274:J305">$M$2</f>
        <v>217</v>
      </c>
      <c r="K274">
        <f ca="1" t="shared" si="142"/>
        <v>4</v>
      </c>
      <c r="L274">
        <f t="shared" si="143"/>
        <v>52</v>
      </c>
      <c r="M274">
        <f ca="1" t="shared" si="169"/>
        <v>9</v>
      </c>
      <c r="N274">
        <f ca="1" t="shared" si="169"/>
        <v>3</v>
      </c>
      <c r="O274">
        <f ca="1" t="shared" si="169"/>
        <v>5</v>
      </c>
      <c r="P274">
        <f ca="1" t="shared" si="169"/>
        <v>5</v>
      </c>
      <c r="Q274">
        <f ca="1" t="shared" si="169"/>
        <v>1</v>
      </c>
      <c r="R274">
        <f ca="1" t="shared" si="169"/>
        <v>0</v>
      </c>
      <c r="S274">
        <f ca="1" t="shared" si="169"/>
        <v>7</v>
      </c>
      <c r="T274">
        <f ca="1" t="shared" si="169"/>
        <v>9</v>
      </c>
      <c r="U274">
        <f t="shared" si="160"/>
        <v>9</v>
      </c>
      <c r="V274">
        <f t="shared" si="161"/>
        <v>3</v>
      </c>
      <c r="W274">
        <f t="shared" si="162"/>
        <v>5</v>
      </c>
      <c r="X274">
        <f t="shared" si="163"/>
        <v>5</v>
      </c>
      <c r="Y274">
        <f t="shared" si="164"/>
        <v>1</v>
      </c>
      <c r="Z274">
        <f t="shared" si="165"/>
        <v>1</v>
      </c>
      <c r="AA274">
        <f t="shared" si="166"/>
        <v>7</v>
      </c>
      <c r="AB274">
        <f t="shared" si="167"/>
        <v>9</v>
      </c>
      <c r="AC274">
        <f ca="1" t="shared" si="145"/>
        <v>33</v>
      </c>
      <c r="AD274">
        <f ca="1" t="shared" si="145"/>
        <v>30</v>
      </c>
      <c r="AE274">
        <f ca="1" t="shared" si="145"/>
        <v>42</v>
      </c>
      <c r="AF274">
        <f ca="1" t="shared" si="145"/>
        <v>6</v>
      </c>
      <c r="AG274">
        <f t="shared" si="146"/>
        <v>33</v>
      </c>
      <c r="AH274">
        <f t="shared" si="147"/>
        <v>30</v>
      </c>
      <c r="AI274">
        <f t="shared" si="148"/>
        <v>42</v>
      </c>
      <c r="AJ274">
        <f t="shared" si="149"/>
        <v>7</v>
      </c>
      <c r="AK274">
        <f t="shared" si="150"/>
        <v>41</v>
      </c>
      <c r="AL274">
        <f t="shared" si="151"/>
        <v>58</v>
      </c>
      <c r="AM274">
        <f t="shared" si="152"/>
        <v>9</v>
      </c>
      <c r="AN274" t="str">
        <f ca="1" t="shared" si="168"/>
        <v>front</v>
      </c>
      <c r="AO274" t="str">
        <f ca="1" t="shared" si="168"/>
        <v>back</v>
      </c>
      <c r="AP274" t="str">
        <f ca="1" t="shared" si="168"/>
        <v>front</v>
      </c>
      <c r="AQ274" t="str">
        <f ca="1" t="shared" si="153"/>
        <v>front</v>
      </c>
    </row>
    <row r="275" spans="1:43" ht="12.75">
      <c r="A275" t="str">
        <f t="shared" si="140"/>
        <v>Row 70: K37, 9-back-3, k28, 5-back-2, k64, 5-back-2, k20, 9-front-2, k to end.</v>
      </c>
      <c r="B275" t="str">
        <f t="shared" si="154"/>
        <v>K37</v>
      </c>
      <c r="C275" t="str">
        <f t="shared" si="155"/>
        <v>, 9-back-3</v>
      </c>
      <c r="D275" t="str">
        <f t="shared" si="156"/>
        <v>, k28, 5-back-2</v>
      </c>
      <c r="E275" t="str">
        <f t="shared" si="157"/>
        <v>, k64, 5-back-2</v>
      </c>
      <c r="F275" t="str">
        <f t="shared" si="141"/>
        <v>, k20, 9-front-2</v>
      </c>
      <c r="G275" t="str">
        <f t="shared" si="158"/>
        <v>, k to end.</v>
      </c>
      <c r="H275">
        <f t="shared" si="159"/>
        <v>70</v>
      </c>
      <c r="J275">
        <f t="shared" si="170"/>
        <v>217</v>
      </c>
      <c r="K275">
        <f aca="true" ca="1" t="shared" si="171" ref="K275:K306">IF(RAND()&lt;J275/$J$1-INT(J275/$J$1),INT(J275/$J$1)+1,INT(J275/$J$1))</f>
        <v>4</v>
      </c>
      <c r="L275">
        <f aca="true" t="shared" si="172" ref="L275:L306">INT((J275-2*$J$3)/K275)</f>
        <v>52</v>
      </c>
      <c r="M275">
        <f ca="1" t="shared" si="169"/>
        <v>9</v>
      </c>
      <c r="N275">
        <f ca="1" t="shared" si="169"/>
        <v>3</v>
      </c>
      <c r="O275">
        <f ca="1" t="shared" si="169"/>
        <v>5</v>
      </c>
      <c r="P275">
        <f ca="1" t="shared" si="169"/>
        <v>2</v>
      </c>
      <c r="Q275">
        <f ca="1" t="shared" si="169"/>
        <v>5</v>
      </c>
      <c r="R275">
        <f ca="1" t="shared" si="169"/>
        <v>0</v>
      </c>
      <c r="S275">
        <f ca="1" t="shared" si="169"/>
        <v>9</v>
      </c>
      <c r="T275">
        <f ca="1" t="shared" si="169"/>
        <v>0</v>
      </c>
      <c r="U275">
        <f t="shared" si="160"/>
        <v>9</v>
      </c>
      <c r="V275">
        <f t="shared" si="161"/>
        <v>3</v>
      </c>
      <c r="W275">
        <f t="shared" si="162"/>
        <v>5</v>
      </c>
      <c r="X275">
        <f t="shared" si="163"/>
        <v>2</v>
      </c>
      <c r="Y275">
        <f t="shared" si="164"/>
        <v>5</v>
      </c>
      <c r="Z275">
        <f t="shared" si="165"/>
        <v>2</v>
      </c>
      <c r="AA275">
        <f t="shared" si="166"/>
        <v>9</v>
      </c>
      <c r="AB275">
        <f t="shared" si="167"/>
        <v>2</v>
      </c>
      <c r="AC275">
        <f ca="1" t="shared" si="145"/>
        <v>42</v>
      </c>
      <c r="AD275">
        <f ca="1" t="shared" si="145"/>
        <v>26</v>
      </c>
      <c r="AE275">
        <f ca="1" t="shared" si="145"/>
        <v>45</v>
      </c>
      <c r="AF275">
        <f ca="1" t="shared" si="145"/>
        <v>24</v>
      </c>
      <c r="AG275">
        <f t="shared" si="146"/>
        <v>42</v>
      </c>
      <c r="AH275">
        <f t="shared" si="147"/>
        <v>26</v>
      </c>
      <c r="AI275">
        <f t="shared" si="148"/>
        <v>45</v>
      </c>
      <c r="AJ275">
        <f t="shared" si="149"/>
        <v>24</v>
      </c>
      <c r="AK275">
        <f t="shared" si="150"/>
        <v>28</v>
      </c>
      <c r="AL275">
        <f t="shared" si="151"/>
        <v>64</v>
      </c>
      <c r="AM275">
        <f t="shared" si="152"/>
        <v>20</v>
      </c>
      <c r="AN275" t="str">
        <f ca="1" t="shared" si="168"/>
        <v>back</v>
      </c>
      <c r="AO275" t="str">
        <f ca="1" t="shared" si="168"/>
        <v>back</v>
      </c>
      <c r="AP275" t="str">
        <f ca="1" t="shared" si="168"/>
        <v>back</v>
      </c>
      <c r="AQ275" t="str">
        <f ca="1" t="shared" si="153"/>
        <v>front</v>
      </c>
    </row>
    <row r="276" spans="1:43" ht="12.75">
      <c r="A276" t="str">
        <f t="shared" si="140"/>
        <v>Row 72: K44, 4-back-2, k31, 7-back-5, k45, 7-front-2, k14, 1-back-1, k to end.</v>
      </c>
      <c r="B276" t="str">
        <f t="shared" si="154"/>
        <v>K44</v>
      </c>
      <c r="C276" t="str">
        <f t="shared" si="155"/>
        <v>, 4-back-2</v>
      </c>
      <c r="D276" t="str">
        <f t="shared" si="156"/>
        <v>, k31, 7-back-5</v>
      </c>
      <c r="E276" t="str">
        <f t="shared" si="157"/>
        <v>, k45, 7-front-2</v>
      </c>
      <c r="F276" t="str">
        <f t="shared" si="141"/>
        <v>, k14, 1-back-1</v>
      </c>
      <c r="G276" t="str">
        <f t="shared" si="158"/>
        <v>, k to end.</v>
      </c>
      <c r="H276">
        <f t="shared" si="159"/>
        <v>72</v>
      </c>
      <c r="J276">
        <f t="shared" si="170"/>
        <v>217</v>
      </c>
      <c r="K276">
        <f ca="1" t="shared" si="171"/>
        <v>4</v>
      </c>
      <c r="L276">
        <f t="shared" si="172"/>
        <v>52</v>
      </c>
      <c r="M276">
        <f ca="1" t="shared" si="169"/>
        <v>4</v>
      </c>
      <c r="N276">
        <f ca="1" t="shared" si="169"/>
        <v>1</v>
      </c>
      <c r="O276">
        <f ca="1" t="shared" si="169"/>
        <v>7</v>
      </c>
      <c r="P276">
        <f ca="1" t="shared" si="169"/>
        <v>5</v>
      </c>
      <c r="Q276">
        <f ca="1" t="shared" si="169"/>
        <v>7</v>
      </c>
      <c r="R276">
        <f ca="1" t="shared" si="169"/>
        <v>1</v>
      </c>
      <c r="S276">
        <f ca="1" t="shared" si="169"/>
        <v>1</v>
      </c>
      <c r="T276">
        <f ca="1" t="shared" si="169"/>
        <v>0</v>
      </c>
      <c r="U276">
        <f t="shared" si="160"/>
        <v>4</v>
      </c>
      <c r="V276">
        <f t="shared" si="161"/>
        <v>2</v>
      </c>
      <c r="W276">
        <f t="shared" si="162"/>
        <v>7</v>
      </c>
      <c r="X276">
        <f t="shared" si="163"/>
        <v>5</v>
      </c>
      <c r="Y276">
        <f t="shared" si="164"/>
        <v>7</v>
      </c>
      <c r="Z276">
        <f t="shared" si="165"/>
        <v>2</v>
      </c>
      <c r="AA276">
        <f t="shared" si="166"/>
        <v>1</v>
      </c>
      <c r="AB276">
        <f t="shared" si="167"/>
        <v>1</v>
      </c>
      <c r="AC276">
        <f ca="1" t="shared" si="145"/>
        <v>44</v>
      </c>
      <c r="AD276">
        <f ca="1" t="shared" si="145"/>
        <v>32</v>
      </c>
      <c r="AE276">
        <f ca="1" t="shared" si="145"/>
        <v>37</v>
      </c>
      <c r="AF276">
        <f ca="1" t="shared" si="145"/>
        <v>2</v>
      </c>
      <c r="AG276">
        <f t="shared" si="146"/>
        <v>44</v>
      </c>
      <c r="AH276">
        <f t="shared" si="147"/>
        <v>32</v>
      </c>
      <c r="AI276">
        <f t="shared" si="148"/>
        <v>37</v>
      </c>
      <c r="AJ276">
        <f t="shared" si="149"/>
        <v>2</v>
      </c>
      <c r="AK276">
        <f t="shared" si="150"/>
        <v>31</v>
      </c>
      <c r="AL276">
        <f t="shared" si="151"/>
        <v>45</v>
      </c>
      <c r="AM276">
        <f t="shared" si="152"/>
        <v>14</v>
      </c>
      <c r="AN276" t="str">
        <f aca="true" ca="1" t="shared" si="173" ref="AN276:AQ319">IF(RAND()&gt;0.5,"back","front")</f>
        <v>back</v>
      </c>
      <c r="AO276" t="str">
        <f ca="1" t="shared" si="173"/>
        <v>back</v>
      </c>
      <c r="AP276" t="str">
        <f ca="1" t="shared" si="173"/>
        <v>front</v>
      </c>
      <c r="AQ276" t="str">
        <f ca="1" t="shared" si="153"/>
        <v>back</v>
      </c>
    </row>
    <row r="277" spans="1:43" ht="12.75">
      <c r="A277" t="str">
        <f t="shared" si="140"/>
        <v>Row 74: K24, 2-front-9, k38, 2-back-4, k37, 8-back-8, k35, 4-front-3, k to end.</v>
      </c>
      <c r="B277" t="str">
        <f t="shared" si="154"/>
        <v>K24</v>
      </c>
      <c r="C277" t="str">
        <f t="shared" si="155"/>
        <v>, 2-front-9</v>
      </c>
      <c r="D277" t="str">
        <f t="shared" si="156"/>
        <v>, k38, 2-back-4</v>
      </c>
      <c r="E277" t="str">
        <f t="shared" si="157"/>
        <v>, k37, 8-back-8</v>
      </c>
      <c r="F277" t="str">
        <f t="shared" si="141"/>
        <v>, k35, 4-front-3</v>
      </c>
      <c r="G277" t="str">
        <f t="shared" si="158"/>
        <v>, k to end.</v>
      </c>
      <c r="H277">
        <f t="shared" si="159"/>
        <v>74</v>
      </c>
      <c r="J277">
        <f t="shared" si="170"/>
        <v>217</v>
      </c>
      <c r="K277">
        <f ca="1" t="shared" si="171"/>
        <v>4</v>
      </c>
      <c r="L277">
        <f t="shared" si="172"/>
        <v>52</v>
      </c>
      <c r="M277">
        <f ca="1" t="shared" si="169"/>
        <v>0</v>
      </c>
      <c r="N277">
        <f ca="1" t="shared" si="169"/>
        <v>9</v>
      </c>
      <c r="O277">
        <f ca="1" t="shared" si="169"/>
        <v>1</v>
      </c>
      <c r="P277">
        <f ca="1" t="shared" si="169"/>
        <v>4</v>
      </c>
      <c r="Q277">
        <f ca="1" t="shared" si="169"/>
        <v>8</v>
      </c>
      <c r="R277">
        <f ca="1" t="shared" si="169"/>
        <v>8</v>
      </c>
      <c r="S277">
        <f ca="1" t="shared" si="169"/>
        <v>4</v>
      </c>
      <c r="T277">
        <f ca="1" t="shared" si="169"/>
        <v>3</v>
      </c>
      <c r="U277">
        <f t="shared" si="160"/>
        <v>2</v>
      </c>
      <c r="V277">
        <f t="shared" si="161"/>
        <v>9</v>
      </c>
      <c r="W277">
        <f t="shared" si="162"/>
        <v>2</v>
      </c>
      <c r="X277">
        <f t="shared" si="163"/>
        <v>4</v>
      </c>
      <c r="Y277">
        <f t="shared" si="164"/>
        <v>8</v>
      </c>
      <c r="Z277">
        <f t="shared" si="165"/>
        <v>8</v>
      </c>
      <c r="AA277">
        <f t="shared" si="166"/>
        <v>4</v>
      </c>
      <c r="AB277">
        <f t="shared" si="167"/>
        <v>3</v>
      </c>
      <c r="AC277">
        <f ca="1" t="shared" si="145"/>
        <v>22</v>
      </c>
      <c r="AD277">
        <f ca="1" t="shared" si="145"/>
        <v>19</v>
      </c>
      <c r="AE277">
        <f ca="1" t="shared" si="145"/>
        <v>16</v>
      </c>
      <c r="AF277">
        <f ca="1" t="shared" si="145"/>
        <v>11</v>
      </c>
      <c r="AG277">
        <f t="shared" si="146"/>
        <v>22</v>
      </c>
      <c r="AH277">
        <f t="shared" si="147"/>
        <v>19</v>
      </c>
      <c r="AI277">
        <f t="shared" si="148"/>
        <v>16</v>
      </c>
      <c r="AJ277">
        <f t="shared" si="149"/>
        <v>11</v>
      </c>
      <c r="AK277">
        <f t="shared" si="150"/>
        <v>38</v>
      </c>
      <c r="AL277">
        <f t="shared" si="151"/>
        <v>37</v>
      </c>
      <c r="AM277">
        <f t="shared" si="152"/>
        <v>35</v>
      </c>
      <c r="AN277" t="str">
        <f ca="1" t="shared" si="173"/>
        <v>front</v>
      </c>
      <c r="AO277" t="str">
        <f ca="1" t="shared" si="173"/>
        <v>back</v>
      </c>
      <c r="AP277" t="str">
        <f ca="1" t="shared" si="173"/>
        <v>back</v>
      </c>
      <c r="AQ277" t="str">
        <f ca="1" t="shared" si="153"/>
        <v>front</v>
      </c>
    </row>
    <row r="278" spans="1:43" ht="12.75">
      <c r="A278" t="str">
        <f t="shared" si="140"/>
        <v>Row 76: K4, 8-back-7, k37, 2-front-8, k79, 2-back-9, k41, 3-front-7, k to end.</v>
      </c>
      <c r="B278" t="str">
        <f t="shared" si="154"/>
        <v>K4</v>
      </c>
      <c r="C278" t="str">
        <f t="shared" si="155"/>
        <v>, 8-back-7</v>
      </c>
      <c r="D278" t="str">
        <f t="shared" si="156"/>
        <v>, k37, 2-front-8</v>
      </c>
      <c r="E278" t="str">
        <f t="shared" si="157"/>
        <v>, k79, 2-back-9</v>
      </c>
      <c r="F278" t="str">
        <f t="shared" si="141"/>
        <v>, k41, 3-front-7</v>
      </c>
      <c r="G278" t="str">
        <f t="shared" si="158"/>
        <v>, k to end.</v>
      </c>
      <c r="H278">
        <f t="shared" si="159"/>
        <v>76</v>
      </c>
      <c r="J278">
        <f t="shared" si="170"/>
        <v>217</v>
      </c>
      <c r="K278">
        <f ca="1" t="shared" si="171"/>
        <v>4</v>
      </c>
      <c r="L278">
        <f t="shared" si="172"/>
        <v>52</v>
      </c>
      <c r="M278">
        <f ca="1" t="shared" si="169"/>
        <v>8</v>
      </c>
      <c r="N278">
        <f ca="1" t="shared" si="169"/>
        <v>7</v>
      </c>
      <c r="O278">
        <f ca="1" t="shared" si="169"/>
        <v>0</v>
      </c>
      <c r="P278">
        <f ca="1" t="shared" si="169"/>
        <v>8</v>
      </c>
      <c r="Q278">
        <f ca="1" t="shared" si="169"/>
        <v>1</v>
      </c>
      <c r="R278">
        <f ca="1" t="shared" si="169"/>
        <v>9</v>
      </c>
      <c r="S278">
        <f ca="1" t="shared" si="169"/>
        <v>3</v>
      </c>
      <c r="T278">
        <f ca="1" t="shared" si="169"/>
        <v>7</v>
      </c>
      <c r="U278">
        <f t="shared" si="160"/>
        <v>8</v>
      </c>
      <c r="V278">
        <f t="shared" si="161"/>
        <v>7</v>
      </c>
      <c r="W278">
        <f t="shared" si="162"/>
        <v>2</v>
      </c>
      <c r="X278">
        <f t="shared" si="163"/>
        <v>8</v>
      </c>
      <c r="Y278">
        <f t="shared" si="164"/>
        <v>2</v>
      </c>
      <c r="Z278">
        <f t="shared" si="165"/>
        <v>9</v>
      </c>
      <c r="AA278">
        <f t="shared" si="166"/>
        <v>3</v>
      </c>
      <c r="AB278">
        <f t="shared" si="167"/>
        <v>7</v>
      </c>
      <c r="AC278">
        <f ca="1" t="shared" si="145"/>
        <v>8</v>
      </c>
      <c r="AD278">
        <f ca="1" t="shared" si="145"/>
        <v>1</v>
      </c>
      <c r="AE278">
        <f ca="1" t="shared" si="145"/>
        <v>39</v>
      </c>
      <c r="AF278">
        <f ca="1" t="shared" si="145"/>
        <v>40</v>
      </c>
      <c r="AG278">
        <f t="shared" si="146"/>
        <v>8</v>
      </c>
      <c r="AH278">
        <f t="shared" si="147"/>
        <v>2</v>
      </c>
      <c r="AI278">
        <f t="shared" si="148"/>
        <v>39</v>
      </c>
      <c r="AJ278">
        <f t="shared" si="149"/>
        <v>40</v>
      </c>
      <c r="AK278">
        <f t="shared" si="150"/>
        <v>37</v>
      </c>
      <c r="AL278">
        <f t="shared" si="151"/>
        <v>79</v>
      </c>
      <c r="AM278">
        <f t="shared" si="152"/>
        <v>41</v>
      </c>
      <c r="AN278" t="str">
        <f ca="1" t="shared" si="173"/>
        <v>back</v>
      </c>
      <c r="AO278" t="str">
        <f ca="1" t="shared" si="173"/>
        <v>front</v>
      </c>
      <c r="AP278" t="str">
        <f ca="1" t="shared" si="173"/>
        <v>back</v>
      </c>
      <c r="AQ278" t="str">
        <f ca="1" t="shared" si="153"/>
        <v>front</v>
      </c>
    </row>
    <row r="279" spans="1:43" ht="12.75">
      <c r="A279" t="str">
        <f t="shared" si="140"/>
        <v>Row 78: K36, 2-back-8, k38, 5-back-6, k13, 8-front-5, k55, 9-front-2, k to end.</v>
      </c>
      <c r="B279" t="str">
        <f t="shared" si="154"/>
        <v>K36</v>
      </c>
      <c r="C279" t="str">
        <f t="shared" si="155"/>
        <v>, 2-back-8</v>
      </c>
      <c r="D279" t="str">
        <f t="shared" si="156"/>
        <v>, k38, 5-back-6</v>
      </c>
      <c r="E279" t="str">
        <f t="shared" si="157"/>
        <v>, k13, 8-front-5</v>
      </c>
      <c r="F279" t="str">
        <f t="shared" si="141"/>
        <v>, k55, 9-front-2</v>
      </c>
      <c r="G279" t="str">
        <f t="shared" si="158"/>
        <v>, k to end.</v>
      </c>
      <c r="H279">
        <f t="shared" si="159"/>
        <v>78</v>
      </c>
      <c r="J279">
        <f t="shared" si="170"/>
        <v>217</v>
      </c>
      <c r="K279">
        <f ca="1" t="shared" si="171"/>
        <v>4</v>
      </c>
      <c r="L279">
        <f t="shared" si="172"/>
        <v>52</v>
      </c>
      <c r="M279">
        <f ca="1" t="shared" si="169"/>
        <v>1</v>
      </c>
      <c r="N279">
        <f ca="1" t="shared" si="169"/>
        <v>8</v>
      </c>
      <c r="O279">
        <f ca="1" t="shared" si="169"/>
        <v>5</v>
      </c>
      <c r="P279">
        <f ca="1" t="shared" si="169"/>
        <v>6</v>
      </c>
      <c r="Q279">
        <f ca="1" t="shared" si="169"/>
        <v>8</v>
      </c>
      <c r="R279">
        <f ca="1" t="shared" si="169"/>
        <v>5</v>
      </c>
      <c r="S279">
        <f ca="1" t="shared" si="169"/>
        <v>9</v>
      </c>
      <c r="T279">
        <f ca="1" t="shared" si="169"/>
        <v>2</v>
      </c>
      <c r="U279">
        <f t="shared" si="160"/>
        <v>2</v>
      </c>
      <c r="V279">
        <f t="shared" si="161"/>
        <v>8</v>
      </c>
      <c r="W279">
        <f t="shared" si="162"/>
        <v>5</v>
      </c>
      <c r="X279">
        <f t="shared" si="163"/>
        <v>6</v>
      </c>
      <c r="Y279">
        <f t="shared" si="164"/>
        <v>8</v>
      </c>
      <c r="Z279">
        <f t="shared" si="165"/>
        <v>5</v>
      </c>
      <c r="AA279">
        <f t="shared" si="166"/>
        <v>9</v>
      </c>
      <c r="AB279">
        <f t="shared" si="167"/>
        <v>2</v>
      </c>
      <c r="AC279">
        <f ca="1" t="shared" si="145"/>
        <v>34</v>
      </c>
      <c r="AD279">
        <f ca="1" t="shared" si="145"/>
        <v>33</v>
      </c>
      <c r="AE279">
        <f ca="1" t="shared" si="145"/>
        <v>7</v>
      </c>
      <c r="AF279">
        <f ca="1" t="shared" si="145"/>
        <v>25</v>
      </c>
      <c r="AG279">
        <f t="shared" si="146"/>
        <v>34</v>
      </c>
      <c r="AH279">
        <f t="shared" si="147"/>
        <v>33</v>
      </c>
      <c r="AI279">
        <f t="shared" si="148"/>
        <v>8</v>
      </c>
      <c r="AJ279">
        <f t="shared" si="149"/>
        <v>25</v>
      </c>
      <c r="AK279">
        <f t="shared" si="150"/>
        <v>38</v>
      </c>
      <c r="AL279">
        <f t="shared" si="151"/>
        <v>13</v>
      </c>
      <c r="AM279">
        <f t="shared" si="152"/>
        <v>55</v>
      </c>
      <c r="AN279" t="str">
        <f ca="1" t="shared" si="173"/>
        <v>back</v>
      </c>
      <c r="AO279" t="str">
        <f ca="1" t="shared" si="173"/>
        <v>back</v>
      </c>
      <c r="AP279" t="str">
        <f ca="1" t="shared" si="173"/>
        <v>front</v>
      </c>
      <c r="AQ279" t="str">
        <f ca="1" t="shared" si="153"/>
        <v>front</v>
      </c>
    </row>
    <row r="280" spans="1:43" ht="12.75">
      <c r="A280" t="str">
        <f t="shared" si="140"/>
        <v>Row 80: K13, 7-front-3, k56, 6-back-2, k24, 4-front-6, k59, 3-back-7, k to end.</v>
      </c>
      <c r="B280" t="str">
        <f t="shared" si="154"/>
        <v>K13</v>
      </c>
      <c r="C280" t="str">
        <f t="shared" si="155"/>
        <v>, 7-front-3</v>
      </c>
      <c r="D280" t="str">
        <f t="shared" si="156"/>
        <v>, k56, 6-back-2</v>
      </c>
      <c r="E280" t="str">
        <f t="shared" si="157"/>
        <v>, k24, 4-front-6</v>
      </c>
      <c r="F280" t="str">
        <f t="shared" si="141"/>
        <v>, k59, 3-back-7</v>
      </c>
      <c r="G280" t="str">
        <f t="shared" si="158"/>
        <v>, k to end.</v>
      </c>
      <c r="H280">
        <f t="shared" si="159"/>
        <v>80</v>
      </c>
      <c r="J280">
        <f t="shared" si="170"/>
        <v>217</v>
      </c>
      <c r="K280">
        <f ca="1" t="shared" si="171"/>
        <v>4</v>
      </c>
      <c r="L280">
        <f t="shared" si="172"/>
        <v>52</v>
      </c>
      <c r="M280">
        <f ca="1" t="shared" si="169"/>
        <v>7</v>
      </c>
      <c r="N280">
        <f ca="1" t="shared" si="169"/>
        <v>3</v>
      </c>
      <c r="O280">
        <f ca="1" t="shared" si="169"/>
        <v>6</v>
      </c>
      <c r="P280">
        <f ca="1" t="shared" si="169"/>
        <v>0</v>
      </c>
      <c r="Q280">
        <f ca="1" t="shared" si="169"/>
        <v>4</v>
      </c>
      <c r="R280">
        <f ca="1" t="shared" si="169"/>
        <v>6</v>
      </c>
      <c r="S280">
        <f ca="1" t="shared" si="169"/>
        <v>3</v>
      </c>
      <c r="T280">
        <f ca="1" t="shared" si="169"/>
        <v>7</v>
      </c>
      <c r="U280">
        <f t="shared" si="160"/>
        <v>7</v>
      </c>
      <c r="V280">
        <f t="shared" si="161"/>
        <v>3</v>
      </c>
      <c r="W280">
        <f t="shared" si="162"/>
        <v>6</v>
      </c>
      <c r="X280">
        <f t="shared" si="163"/>
        <v>2</v>
      </c>
      <c r="Y280">
        <f t="shared" si="164"/>
        <v>4</v>
      </c>
      <c r="Z280">
        <f t="shared" si="165"/>
        <v>6</v>
      </c>
      <c r="AA280">
        <f t="shared" si="166"/>
        <v>3</v>
      </c>
      <c r="AB280">
        <f t="shared" si="167"/>
        <v>7</v>
      </c>
      <c r="AC280">
        <f ca="1" t="shared" si="145"/>
        <v>16</v>
      </c>
      <c r="AD280">
        <f ca="1" t="shared" si="145"/>
        <v>29</v>
      </c>
      <c r="AE280">
        <f ca="1" t="shared" si="145"/>
        <v>7</v>
      </c>
      <c r="AF280">
        <f ca="1" t="shared" si="145"/>
        <v>23</v>
      </c>
      <c r="AG280">
        <f t="shared" si="146"/>
        <v>16</v>
      </c>
      <c r="AH280">
        <f t="shared" si="147"/>
        <v>29</v>
      </c>
      <c r="AI280">
        <f t="shared" si="148"/>
        <v>7</v>
      </c>
      <c r="AJ280">
        <f t="shared" si="149"/>
        <v>23</v>
      </c>
      <c r="AK280">
        <f t="shared" si="150"/>
        <v>56</v>
      </c>
      <c r="AL280">
        <f t="shared" si="151"/>
        <v>24</v>
      </c>
      <c r="AM280">
        <f t="shared" si="152"/>
        <v>59</v>
      </c>
      <c r="AN280" t="str">
        <f ca="1" t="shared" si="173"/>
        <v>front</v>
      </c>
      <c r="AO280" t="str">
        <f ca="1" t="shared" si="173"/>
        <v>back</v>
      </c>
      <c r="AP280" t="str">
        <f ca="1" t="shared" si="173"/>
        <v>front</v>
      </c>
      <c r="AQ280" t="str">
        <f ca="1" t="shared" si="153"/>
        <v>back</v>
      </c>
    </row>
    <row r="281" spans="1:43" ht="12.75">
      <c r="A281" t="str">
        <f t="shared" si="140"/>
        <v>Row 82: K14, 3-front-2, k45, 2-front-9, k46, 5-back-9, k61, 8-back-8, k to end.</v>
      </c>
      <c r="B281" t="str">
        <f t="shared" si="154"/>
        <v>K14</v>
      </c>
      <c r="C281" t="str">
        <f t="shared" si="155"/>
        <v>, 3-front-2</v>
      </c>
      <c r="D281" t="str">
        <f t="shared" si="156"/>
        <v>, k45, 2-front-9</v>
      </c>
      <c r="E281" t="str">
        <f t="shared" si="157"/>
        <v>, k46, 5-back-9</v>
      </c>
      <c r="F281" t="str">
        <f t="shared" si="141"/>
        <v>, k61, 8-back-8</v>
      </c>
      <c r="G281" t="str">
        <f t="shared" si="158"/>
        <v>, k to end.</v>
      </c>
      <c r="H281">
        <f t="shared" si="159"/>
        <v>82</v>
      </c>
      <c r="J281">
        <f t="shared" si="170"/>
        <v>217</v>
      </c>
      <c r="K281">
        <f ca="1" t="shared" si="171"/>
        <v>4</v>
      </c>
      <c r="L281">
        <f t="shared" si="172"/>
        <v>52</v>
      </c>
      <c r="M281">
        <f ca="1" t="shared" si="169"/>
        <v>3</v>
      </c>
      <c r="N281">
        <f ca="1" t="shared" si="169"/>
        <v>1</v>
      </c>
      <c r="O281">
        <f ca="1" t="shared" si="169"/>
        <v>0</v>
      </c>
      <c r="P281">
        <f ca="1" t="shared" si="169"/>
        <v>9</v>
      </c>
      <c r="Q281">
        <f ca="1" t="shared" si="169"/>
        <v>5</v>
      </c>
      <c r="R281">
        <f ca="1" t="shared" si="169"/>
        <v>9</v>
      </c>
      <c r="S281">
        <f ca="1" t="shared" si="169"/>
        <v>8</v>
      </c>
      <c r="T281">
        <f ca="1" t="shared" si="169"/>
        <v>8</v>
      </c>
      <c r="U281">
        <f t="shared" si="160"/>
        <v>3</v>
      </c>
      <c r="V281">
        <f t="shared" si="161"/>
        <v>2</v>
      </c>
      <c r="W281">
        <f t="shared" si="162"/>
        <v>2</v>
      </c>
      <c r="X281">
        <f t="shared" si="163"/>
        <v>9</v>
      </c>
      <c r="Y281">
        <f t="shared" si="164"/>
        <v>5</v>
      </c>
      <c r="Z281">
        <f t="shared" si="165"/>
        <v>9</v>
      </c>
      <c r="AA281">
        <f t="shared" si="166"/>
        <v>8</v>
      </c>
      <c r="AB281">
        <f t="shared" si="167"/>
        <v>8</v>
      </c>
      <c r="AC281">
        <f ca="1" t="shared" si="145"/>
        <v>13</v>
      </c>
      <c r="AD281">
        <f ca="1" t="shared" si="145"/>
        <v>10</v>
      </c>
      <c r="AE281">
        <f ca="1" t="shared" si="145"/>
        <v>18</v>
      </c>
      <c r="AF281">
        <f ca="1" t="shared" si="145"/>
        <v>48</v>
      </c>
      <c r="AG281">
        <f t="shared" si="146"/>
        <v>13</v>
      </c>
      <c r="AH281">
        <f t="shared" si="147"/>
        <v>10</v>
      </c>
      <c r="AI281">
        <f t="shared" si="148"/>
        <v>18</v>
      </c>
      <c r="AJ281">
        <f t="shared" si="149"/>
        <v>44</v>
      </c>
      <c r="AK281">
        <f t="shared" si="150"/>
        <v>45</v>
      </c>
      <c r="AL281">
        <f t="shared" si="151"/>
        <v>46</v>
      </c>
      <c r="AM281">
        <f t="shared" si="152"/>
        <v>61</v>
      </c>
      <c r="AN281" t="str">
        <f ca="1" t="shared" si="173"/>
        <v>front</v>
      </c>
      <c r="AO281" t="str">
        <f ca="1" t="shared" si="173"/>
        <v>front</v>
      </c>
      <c r="AP281" t="str">
        <f ca="1" t="shared" si="173"/>
        <v>back</v>
      </c>
      <c r="AQ281" t="str">
        <f ca="1" t="shared" si="153"/>
        <v>back</v>
      </c>
    </row>
    <row r="282" spans="1:43" ht="12.75">
      <c r="A282" t="str">
        <f t="shared" si="140"/>
        <v>Row 84: K4, 2-front-6, k62, 5-back-2, k58, 6-front-8, k24, 2-front-6, k to end.</v>
      </c>
      <c r="B282" t="str">
        <f t="shared" si="154"/>
        <v>K4</v>
      </c>
      <c r="C282" t="str">
        <f t="shared" si="155"/>
        <v>, 2-front-6</v>
      </c>
      <c r="D282" t="str">
        <f t="shared" si="156"/>
        <v>, k62, 5-back-2</v>
      </c>
      <c r="E282" t="str">
        <f t="shared" si="157"/>
        <v>, k58, 6-front-8</v>
      </c>
      <c r="F282" t="str">
        <f t="shared" si="141"/>
        <v>, k24, 2-front-6</v>
      </c>
      <c r="G282" t="str">
        <f t="shared" si="158"/>
        <v>, k to end.</v>
      </c>
      <c r="H282">
        <f t="shared" si="159"/>
        <v>84</v>
      </c>
      <c r="J282">
        <f t="shared" si="170"/>
        <v>217</v>
      </c>
      <c r="K282">
        <f ca="1" t="shared" si="171"/>
        <v>4</v>
      </c>
      <c r="L282">
        <f t="shared" si="172"/>
        <v>52</v>
      </c>
      <c r="M282">
        <f ca="1" t="shared" si="169"/>
        <v>1</v>
      </c>
      <c r="N282">
        <f ca="1" t="shared" si="169"/>
        <v>6</v>
      </c>
      <c r="O282">
        <f ca="1" t="shared" si="169"/>
        <v>5</v>
      </c>
      <c r="P282">
        <f ca="1" t="shared" si="169"/>
        <v>2</v>
      </c>
      <c r="Q282">
        <f ca="1" t="shared" si="169"/>
        <v>6</v>
      </c>
      <c r="R282">
        <f ca="1" t="shared" si="169"/>
        <v>8</v>
      </c>
      <c r="S282">
        <f ca="1" t="shared" si="169"/>
        <v>1</v>
      </c>
      <c r="T282">
        <f ca="1" t="shared" si="169"/>
        <v>6</v>
      </c>
      <c r="U282">
        <f t="shared" si="160"/>
        <v>2</v>
      </c>
      <c r="V282">
        <f t="shared" si="161"/>
        <v>6</v>
      </c>
      <c r="W282">
        <f t="shared" si="162"/>
        <v>5</v>
      </c>
      <c r="X282">
        <f t="shared" si="163"/>
        <v>2</v>
      </c>
      <c r="Y282">
        <f t="shared" si="164"/>
        <v>6</v>
      </c>
      <c r="Z282">
        <f t="shared" si="165"/>
        <v>8</v>
      </c>
      <c r="AA282">
        <f t="shared" si="166"/>
        <v>2</v>
      </c>
      <c r="AB282">
        <f t="shared" si="167"/>
        <v>6</v>
      </c>
      <c r="AC282">
        <f ca="1" t="shared" si="145"/>
        <v>2</v>
      </c>
      <c r="AD282">
        <f ca="1" t="shared" si="145"/>
        <v>23</v>
      </c>
      <c r="AE282">
        <f ca="1" t="shared" si="145"/>
        <v>37</v>
      </c>
      <c r="AF282">
        <f ca="1" t="shared" si="145"/>
        <v>19</v>
      </c>
      <c r="AG282">
        <f t="shared" si="146"/>
        <v>2</v>
      </c>
      <c r="AH282">
        <f t="shared" si="147"/>
        <v>23</v>
      </c>
      <c r="AI282">
        <f t="shared" si="148"/>
        <v>37</v>
      </c>
      <c r="AJ282">
        <f t="shared" si="149"/>
        <v>19</v>
      </c>
      <c r="AK282">
        <f t="shared" si="150"/>
        <v>62</v>
      </c>
      <c r="AL282">
        <f t="shared" si="151"/>
        <v>58</v>
      </c>
      <c r="AM282">
        <f t="shared" si="152"/>
        <v>24</v>
      </c>
      <c r="AN282" t="str">
        <f ca="1" t="shared" si="173"/>
        <v>front</v>
      </c>
      <c r="AO282" t="str">
        <f ca="1" t="shared" si="173"/>
        <v>back</v>
      </c>
      <c r="AP282" t="str">
        <f ca="1" t="shared" si="173"/>
        <v>front</v>
      </c>
      <c r="AQ282" t="str">
        <f ca="1" t="shared" si="153"/>
        <v>front</v>
      </c>
    </row>
    <row r="283" spans="1:43" ht="12.75">
      <c r="A283" t="str">
        <f t="shared" si="140"/>
        <v>Row 86: K42, 2-back-9, k5, 9-front-2, k46, 9-back-4, k56, 6-back-6, k to end.</v>
      </c>
      <c r="B283" t="str">
        <f t="shared" si="154"/>
        <v>K42</v>
      </c>
      <c r="C283" t="str">
        <f t="shared" si="155"/>
        <v>, 2-back-9</v>
      </c>
      <c r="D283" t="str">
        <f t="shared" si="156"/>
        <v>, k5, 9-front-2</v>
      </c>
      <c r="E283" t="str">
        <f t="shared" si="157"/>
        <v>, k46, 9-back-4</v>
      </c>
      <c r="F283" t="str">
        <f t="shared" si="141"/>
        <v>, k56, 6-back-6</v>
      </c>
      <c r="G283" t="str">
        <f t="shared" si="158"/>
        <v>, k to end.</v>
      </c>
      <c r="H283">
        <f t="shared" si="159"/>
        <v>86</v>
      </c>
      <c r="J283">
        <f t="shared" si="170"/>
        <v>217</v>
      </c>
      <c r="K283">
        <f ca="1" t="shared" si="171"/>
        <v>4</v>
      </c>
      <c r="L283">
        <f t="shared" si="172"/>
        <v>52</v>
      </c>
      <c r="M283">
        <f ca="1" t="shared" si="169"/>
        <v>1</v>
      </c>
      <c r="N283">
        <f ca="1" t="shared" si="169"/>
        <v>9</v>
      </c>
      <c r="O283">
        <f ca="1" t="shared" si="169"/>
        <v>9</v>
      </c>
      <c r="P283">
        <f ca="1" t="shared" si="169"/>
        <v>0</v>
      </c>
      <c r="Q283">
        <f ca="1" t="shared" si="169"/>
        <v>9</v>
      </c>
      <c r="R283">
        <f ca="1" t="shared" si="169"/>
        <v>4</v>
      </c>
      <c r="S283">
        <f ca="1" t="shared" si="169"/>
        <v>6</v>
      </c>
      <c r="T283">
        <f ca="1" t="shared" si="169"/>
        <v>6</v>
      </c>
      <c r="U283">
        <f t="shared" si="160"/>
        <v>2</v>
      </c>
      <c r="V283">
        <f t="shared" si="161"/>
        <v>9</v>
      </c>
      <c r="W283">
        <f t="shared" si="162"/>
        <v>9</v>
      </c>
      <c r="X283">
        <f t="shared" si="163"/>
        <v>2</v>
      </c>
      <c r="Y283">
        <f t="shared" si="164"/>
        <v>9</v>
      </c>
      <c r="Z283">
        <f t="shared" si="165"/>
        <v>4</v>
      </c>
      <c r="AA283">
        <f t="shared" si="166"/>
        <v>6</v>
      </c>
      <c r="AB283">
        <f t="shared" si="167"/>
        <v>6</v>
      </c>
      <c r="AC283">
        <f ca="1" t="shared" si="145"/>
        <v>40</v>
      </c>
      <c r="AD283">
        <f ca="1" t="shared" si="145"/>
        <v>11</v>
      </c>
      <c r="AE283">
        <f ca="1" t="shared" si="145"/>
        <v>16</v>
      </c>
      <c r="AF283">
        <f ca="1" t="shared" si="145"/>
        <v>30</v>
      </c>
      <c r="AG283">
        <f t="shared" si="146"/>
        <v>40</v>
      </c>
      <c r="AH283">
        <f t="shared" si="147"/>
        <v>11</v>
      </c>
      <c r="AI283">
        <f t="shared" si="148"/>
        <v>16</v>
      </c>
      <c r="AJ283">
        <f t="shared" si="149"/>
        <v>30</v>
      </c>
      <c r="AK283">
        <f t="shared" si="150"/>
        <v>5</v>
      </c>
      <c r="AL283">
        <f t="shared" si="151"/>
        <v>46</v>
      </c>
      <c r="AM283">
        <f t="shared" si="152"/>
        <v>56</v>
      </c>
      <c r="AN283" t="str">
        <f ca="1" t="shared" si="173"/>
        <v>back</v>
      </c>
      <c r="AO283" t="str">
        <f ca="1" t="shared" si="173"/>
        <v>front</v>
      </c>
      <c r="AP283" t="str">
        <f ca="1" t="shared" si="173"/>
        <v>back</v>
      </c>
      <c r="AQ283" t="str">
        <f ca="1" t="shared" si="153"/>
        <v>back</v>
      </c>
    </row>
    <row r="284" spans="1:43" ht="12.75">
      <c r="A284" t="str">
        <f t="shared" si="140"/>
        <v>Row 88: K25, 2-front-7, k62, 3-front-9, k37, 8-front-7, k8, 4-back-7, k to end.</v>
      </c>
      <c r="B284" t="str">
        <f t="shared" si="154"/>
        <v>K25</v>
      </c>
      <c r="C284" t="str">
        <f t="shared" si="155"/>
        <v>, 2-front-7</v>
      </c>
      <c r="D284" t="str">
        <f t="shared" si="156"/>
        <v>, k62, 3-front-9</v>
      </c>
      <c r="E284" t="str">
        <f t="shared" si="157"/>
        <v>, k37, 8-front-7</v>
      </c>
      <c r="F284" t="str">
        <f t="shared" si="141"/>
        <v>, k8, 4-back-7</v>
      </c>
      <c r="G284" t="str">
        <f t="shared" si="158"/>
        <v>, k to end.</v>
      </c>
      <c r="H284">
        <f t="shared" si="159"/>
        <v>88</v>
      </c>
      <c r="J284">
        <f t="shared" si="170"/>
        <v>217</v>
      </c>
      <c r="K284">
        <f ca="1" t="shared" si="171"/>
        <v>4</v>
      </c>
      <c r="L284">
        <f t="shared" si="172"/>
        <v>52</v>
      </c>
      <c r="M284">
        <f ca="1" t="shared" si="169"/>
        <v>1</v>
      </c>
      <c r="N284">
        <f ca="1" t="shared" si="169"/>
        <v>7</v>
      </c>
      <c r="O284">
        <f ca="1" t="shared" si="169"/>
        <v>3</v>
      </c>
      <c r="P284">
        <f ca="1" t="shared" si="169"/>
        <v>9</v>
      </c>
      <c r="Q284">
        <f ca="1" t="shared" si="169"/>
        <v>8</v>
      </c>
      <c r="R284">
        <f ca="1" t="shared" si="169"/>
        <v>7</v>
      </c>
      <c r="S284">
        <f ca="1" t="shared" si="169"/>
        <v>4</v>
      </c>
      <c r="T284">
        <f ca="1" t="shared" si="169"/>
        <v>7</v>
      </c>
      <c r="U284">
        <f t="shared" si="160"/>
        <v>2</v>
      </c>
      <c r="V284">
        <f t="shared" si="161"/>
        <v>7</v>
      </c>
      <c r="W284">
        <f t="shared" si="162"/>
        <v>3</v>
      </c>
      <c r="X284">
        <f t="shared" si="163"/>
        <v>9</v>
      </c>
      <c r="Y284">
        <f t="shared" si="164"/>
        <v>8</v>
      </c>
      <c r="Z284">
        <f t="shared" si="165"/>
        <v>7</v>
      </c>
      <c r="AA284">
        <f t="shared" si="166"/>
        <v>4</v>
      </c>
      <c r="AB284">
        <f t="shared" si="167"/>
        <v>7</v>
      </c>
      <c r="AC284">
        <f ca="1" t="shared" si="145"/>
        <v>23</v>
      </c>
      <c r="AD284">
        <f ca="1" t="shared" si="145"/>
        <v>45</v>
      </c>
      <c r="AE284">
        <f ca="1" t="shared" si="145"/>
        <v>47</v>
      </c>
      <c r="AF284">
        <f ca="1" t="shared" si="145"/>
        <v>12</v>
      </c>
      <c r="AG284">
        <f t="shared" si="146"/>
        <v>23</v>
      </c>
      <c r="AH284">
        <f t="shared" si="147"/>
        <v>43</v>
      </c>
      <c r="AI284">
        <f t="shared" si="148"/>
        <v>45</v>
      </c>
      <c r="AJ284">
        <f t="shared" si="149"/>
        <v>12</v>
      </c>
      <c r="AK284">
        <f t="shared" si="150"/>
        <v>62</v>
      </c>
      <c r="AL284">
        <f t="shared" si="151"/>
        <v>37</v>
      </c>
      <c r="AM284">
        <f t="shared" si="152"/>
        <v>8</v>
      </c>
      <c r="AN284" t="str">
        <f ca="1" t="shared" si="173"/>
        <v>front</v>
      </c>
      <c r="AO284" t="str">
        <f ca="1" t="shared" si="173"/>
        <v>front</v>
      </c>
      <c r="AP284" t="str">
        <f ca="1" t="shared" si="173"/>
        <v>front</v>
      </c>
      <c r="AQ284" t="str">
        <f ca="1" t="shared" si="153"/>
        <v>back</v>
      </c>
    </row>
    <row r="285" spans="1:43" ht="12.75">
      <c r="A285" t="str">
        <f t="shared" si="140"/>
        <v>Row 90: K12, 5-back-7, k73, 3-back-3, k5, 9-back-5, k85, 2-front-1, k to end.</v>
      </c>
      <c r="B285" t="str">
        <f t="shared" si="154"/>
        <v>K12</v>
      </c>
      <c r="C285" t="str">
        <f t="shared" si="155"/>
        <v>, 5-back-7</v>
      </c>
      <c r="D285" t="str">
        <f t="shared" si="156"/>
        <v>, k73, 3-back-3</v>
      </c>
      <c r="E285" t="str">
        <f t="shared" si="157"/>
        <v>, k5, 9-back-5</v>
      </c>
      <c r="F285" t="str">
        <f t="shared" si="141"/>
        <v>, k85, 2-front-1</v>
      </c>
      <c r="G285" t="str">
        <f t="shared" si="158"/>
        <v>, k to end.</v>
      </c>
      <c r="H285">
        <f t="shared" si="159"/>
        <v>90</v>
      </c>
      <c r="J285">
        <f t="shared" si="170"/>
        <v>217</v>
      </c>
      <c r="K285">
        <f ca="1" t="shared" si="171"/>
        <v>4</v>
      </c>
      <c r="L285">
        <f t="shared" si="172"/>
        <v>52</v>
      </c>
      <c r="M285">
        <f ca="1" t="shared" si="169"/>
        <v>5</v>
      </c>
      <c r="N285">
        <f ca="1" t="shared" si="169"/>
        <v>7</v>
      </c>
      <c r="O285">
        <f ca="1" t="shared" si="169"/>
        <v>3</v>
      </c>
      <c r="P285">
        <f ca="1" t="shared" si="169"/>
        <v>3</v>
      </c>
      <c r="Q285">
        <f ca="1" t="shared" si="169"/>
        <v>9</v>
      </c>
      <c r="R285">
        <f ca="1" t="shared" si="169"/>
        <v>5</v>
      </c>
      <c r="S285">
        <f ca="1" t="shared" si="169"/>
        <v>2</v>
      </c>
      <c r="T285">
        <f ca="1" t="shared" si="169"/>
        <v>1</v>
      </c>
      <c r="U285">
        <f t="shared" si="160"/>
        <v>5</v>
      </c>
      <c r="V285">
        <f t="shared" si="161"/>
        <v>7</v>
      </c>
      <c r="W285">
        <f t="shared" si="162"/>
        <v>3</v>
      </c>
      <c r="X285">
        <f t="shared" si="163"/>
        <v>3</v>
      </c>
      <c r="Y285">
        <f t="shared" si="164"/>
        <v>9</v>
      </c>
      <c r="Z285">
        <f t="shared" si="165"/>
        <v>5</v>
      </c>
      <c r="AA285">
        <f t="shared" si="166"/>
        <v>2</v>
      </c>
      <c r="AB285">
        <f t="shared" si="167"/>
        <v>1</v>
      </c>
      <c r="AC285">
        <f ca="1" t="shared" si="145"/>
        <v>13</v>
      </c>
      <c r="AD285">
        <f ca="1" t="shared" si="145"/>
        <v>44</v>
      </c>
      <c r="AE285">
        <f ca="1" t="shared" si="145"/>
        <v>1</v>
      </c>
      <c r="AF285">
        <f ca="1" t="shared" si="145"/>
        <v>49</v>
      </c>
      <c r="AG285">
        <f t="shared" si="146"/>
        <v>13</v>
      </c>
      <c r="AH285">
        <f t="shared" si="147"/>
        <v>44</v>
      </c>
      <c r="AI285">
        <f t="shared" si="148"/>
        <v>9</v>
      </c>
      <c r="AJ285">
        <f t="shared" si="149"/>
        <v>49</v>
      </c>
      <c r="AK285">
        <f t="shared" si="150"/>
        <v>73</v>
      </c>
      <c r="AL285">
        <f t="shared" si="151"/>
        <v>5</v>
      </c>
      <c r="AM285">
        <f t="shared" si="152"/>
        <v>85</v>
      </c>
      <c r="AN285" t="str">
        <f ca="1" t="shared" si="173"/>
        <v>back</v>
      </c>
      <c r="AO285" t="str">
        <f ca="1" t="shared" si="173"/>
        <v>back</v>
      </c>
      <c r="AP285" t="str">
        <f ca="1" t="shared" si="173"/>
        <v>back</v>
      </c>
      <c r="AQ285" t="str">
        <f ca="1" t="shared" si="153"/>
        <v>front</v>
      </c>
    </row>
    <row r="286" spans="1:43" ht="12.75">
      <c r="A286" t="str">
        <f t="shared" si="140"/>
        <v>Row 92: K26, 5-front-3, k58, 1-back-1, k85, 7-front-9, k to end.</v>
      </c>
      <c r="B286" t="str">
        <f t="shared" si="154"/>
        <v>K26</v>
      </c>
      <c r="C286" t="str">
        <f t="shared" si="155"/>
        <v>, 5-front-3</v>
      </c>
      <c r="D286" t="str">
        <f t="shared" si="156"/>
        <v>, k58, 1-back-1</v>
      </c>
      <c r="E286" t="str">
        <f t="shared" si="157"/>
        <v>, k85, 7-front-9</v>
      </c>
      <c r="F286" t="str">
        <f t="shared" si="141"/>
        <v>, k72, 5-front-8</v>
      </c>
      <c r="G286" t="str">
        <f t="shared" si="158"/>
        <v>, k to end.</v>
      </c>
      <c r="H286">
        <f t="shared" si="159"/>
        <v>92</v>
      </c>
      <c r="J286">
        <f t="shared" si="170"/>
        <v>217</v>
      </c>
      <c r="K286">
        <f ca="1" t="shared" si="171"/>
        <v>3</v>
      </c>
      <c r="L286">
        <f t="shared" si="172"/>
        <v>69</v>
      </c>
      <c r="M286">
        <f ca="1" t="shared" si="169"/>
        <v>5</v>
      </c>
      <c r="N286">
        <f ca="1" t="shared" si="169"/>
        <v>3</v>
      </c>
      <c r="O286">
        <f ca="1" t="shared" si="169"/>
        <v>1</v>
      </c>
      <c r="P286">
        <f ca="1" t="shared" si="169"/>
        <v>1</v>
      </c>
      <c r="Q286">
        <f ca="1" t="shared" si="169"/>
        <v>7</v>
      </c>
      <c r="R286">
        <f ca="1" t="shared" si="169"/>
        <v>9</v>
      </c>
      <c r="S286">
        <f ca="1" t="shared" si="169"/>
        <v>5</v>
      </c>
      <c r="T286">
        <f ca="1" t="shared" si="169"/>
        <v>8</v>
      </c>
      <c r="U286">
        <f t="shared" si="160"/>
        <v>5</v>
      </c>
      <c r="V286">
        <f t="shared" si="161"/>
        <v>3</v>
      </c>
      <c r="W286">
        <f t="shared" si="162"/>
        <v>1</v>
      </c>
      <c r="X286">
        <f t="shared" si="163"/>
        <v>1</v>
      </c>
      <c r="Y286">
        <f t="shared" si="164"/>
        <v>7</v>
      </c>
      <c r="Z286">
        <f t="shared" si="165"/>
        <v>9</v>
      </c>
      <c r="AA286">
        <f t="shared" si="166"/>
        <v>5</v>
      </c>
      <c r="AB286">
        <f t="shared" si="167"/>
        <v>8</v>
      </c>
      <c r="AC286">
        <f ca="1" t="shared" si="145"/>
        <v>27</v>
      </c>
      <c r="AD286">
        <f ca="1" t="shared" si="145"/>
        <v>20</v>
      </c>
      <c r="AE286">
        <f ca="1" t="shared" si="145"/>
        <v>44</v>
      </c>
      <c r="AF286">
        <f ca="1" t="shared" si="145"/>
        <v>61</v>
      </c>
      <c r="AG286">
        <f t="shared" si="146"/>
        <v>27</v>
      </c>
      <c r="AH286">
        <f t="shared" si="147"/>
        <v>20</v>
      </c>
      <c r="AI286">
        <f t="shared" si="148"/>
        <v>44</v>
      </c>
      <c r="AJ286">
        <f t="shared" si="149"/>
        <v>61</v>
      </c>
      <c r="AK286">
        <f t="shared" si="150"/>
        <v>58</v>
      </c>
      <c r="AL286">
        <f t="shared" si="151"/>
        <v>85</v>
      </c>
      <c r="AM286">
        <f t="shared" si="152"/>
        <v>72</v>
      </c>
      <c r="AN286" t="str">
        <f ca="1" t="shared" si="173"/>
        <v>front</v>
      </c>
      <c r="AO286" t="str">
        <f ca="1" t="shared" si="173"/>
        <v>back</v>
      </c>
      <c r="AP286" t="str">
        <f ca="1" t="shared" si="173"/>
        <v>front</v>
      </c>
      <c r="AQ286" t="str">
        <f ca="1" t="shared" si="153"/>
        <v>front</v>
      </c>
    </row>
    <row r="287" spans="1:43" ht="12.75">
      <c r="A287" t="str">
        <f t="shared" si="140"/>
        <v>Row 94: K4, 8-back-2, k42, 9-back-7, k59, 2-front-9, k30, 2-front-4, k to end.</v>
      </c>
      <c r="B287" t="str">
        <f t="shared" si="154"/>
        <v>K4</v>
      </c>
      <c r="C287" t="str">
        <f t="shared" si="155"/>
        <v>, 8-back-2</v>
      </c>
      <c r="D287" t="str">
        <f t="shared" si="156"/>
        <v>, k42, 9-back-7</v>
      </c>
      <c r="E287" t="str">
        <f t="shared" si="157"/>
        <v>, k59, 2-front-9</v>
      </c>
      <c r="F287" t="str">
        <f t="shared" si="141"/>
        <v>, k30, 2-front-4</v>
      </c>
      <c r="G287" t="str">
        <f t="shared" si="158"/>
        <v>, k to end.</v>
      </c>
      <c r="H287">
        <f t="shared" si="159"/>
        <v>94</v>
      </c>
      <c r="J287">
        <f t="shared" si="170"/>
        <v>217</v>
      </c>
      <c r="K287">
        <f ca="1" t="shared" si="171"/>
        <v>4</v>
      </c>
      <c r="L287">
        <f t="shared" si="172"/>
        <v>52</v>
      </c>
      <c r="M287">
        <f ca="1" t="shared" si="169"/>
        <v>8</v>
      </c>
      <c r="N287">
        <f ca="1" t="shared" si="169"/>
        <v>2</v>
      </c>
      <c r="O287">
        <f ca="1" t="shared" si="169"/>
        <v>9</v>
      </c>
      <c r="P287">
        <f ca="1" t="shared" si="169"/>
        <v>7</v>
      </c>
      <c r="Q287">
        <f ca="1" t="shared" si="169"/>
        <v>1</v>
      </c>
      <c r="R287">
        <f ca="1" t="shared" si="169"/>
        <v>9</v>
      </c>
      <c r="S287">
        <f ca="1" t="shared" si="169"/>
        <v>1</v>
      </c>
      <c r="T287">
        <f ca="1" t="shared" si="169"/>
        <v>4</v>
      </c>
      <c r="U287">
        <f t="shared" si="160"/>
        <v>8</v>
      </c>
      <c r="V287">
        <f t="shared" si="161"/>
        <v>2</v>
      </c>
      <c r="W287">
        <f t="shared" si="162"/>
        <v>9</v>
      </c>
      <c r="X287">
        <f t="shared" si="163"/>
        <v>7</v>
      </c>
      <c r="Y287">
        <f t="shared" si="164"/>
        <v>2</v>
      </c>
      <c r="Z287">
        <f t="shared" si="165"/>
        <v>9</v>
      </c>
      <c r="AA287">
        <f t="shared" si="166"/>
        <v>2</v>
      </c>
      <c r="AB287">
        <f t="shared" si="167"/>
        <v>4</v>
      </c>
      <c r="AC287">
        <f ca="1" t="shared" si="145"/>
        <v>4</v>
      </c>
      <c r="AD287">
        <f ca="1" t="shared" si="145"/>
        <v>6</v>
      </c>
      <c r="AE287">
        <f ca="1" t="shared" si="145"/>
        <v>25</v>
      </c>
      <c r="AF287">
        <f ca="1" t="shared" si="145"/>
        <v>14</v>
      </c>
      <c r="AG287">
        <f t="shared" si="146"/>
        <v>8</v>
      </c>
      <c r="AH287">
        <f t="shared" si="147"/>
        <v>9</v>
      </c>
      <c r="AI287">
        <f t="shared" si="148"/>
        <v>25</v>
      </c>
      <c r="AJ287">
        <f t="shared" si="149"/>
        <v>14</v>
      </c>
      <c r="AK287">
        <f t="shared" si="150"/>
        <v>42</v>
      </c>
      <c r="AL287">
        <f t="shared" si="151"/>
        <v>59</v>
      </c>
      <c r="AM287">
        <f t="shared" si="152"/>
        <v>30</v>
      </c>
      <c r="AN287" t="str">
        <f ca="1" t="shared" si="173"/>
        <v>back</v>
      </c>
      <c r="AO287" t="str">
        <f ca="1" t="shared" si="173"/>
        <v>back</v>
      </c>
      <c r="AP287" t="str">
        <f ca="1" t="shared" si="173"/>
        <v>front</v>
      </c>
      <c r="AQ287" t="str">
        <f ca="1" t="shared" si="153"/>
        <v>front</v>
      </c>
    </row>
    <row r="288" spans="1:43" ht="12.75">
      <c r="A288" t="str">
        <f t="shared" si="140"/>
        <v>Row 96: K22, 8-back-4, k22, 9-back-9, k38, 7-back-5, k80, 3-front-5, k to end.</v>
      </c>
      <c r="B288" t="str">
        <f t="shared" si="154"/>
        <v>K22</v>
      </c>
      <c r="C288" t="str">
        <f t="shared" si="155"/>
        <v>, 8-back-4</v>
      </c>
      <c r="D288" t="str">
        <f t="shared" si="156"/>
        <v>, k22, 9-back-9</v>
      </c>
      <c r="E288" t="str">
        <f t="shared" si="157"/>
        <v>, k38, 7-back-5</v>
      </c>
      <c r="F288" t="str">
        <f t="shared" si="141"/>
        <v>, k80, 3-front-5</v>
      </c>
      <c r="G288" t="str">
        <f t="shared" si="158"/>
        <v>, k to end.</v>
      </c>
      <c r="H288">
        <f t="shared" si="159"/>
        <v>96</v>
      </c>
      <c r="J288">
        <f t="shared" si="170"/>
        <v>217</v>
      </c>
      <c r="K288">
        <f ca="1" t="shared" si="171"/>
        <v>4</v>
      </c>
      <c r="L288">
        <f t="shared" si="172"/>
        <v>52</v>
      </c>
      <c r="M288">
        <f ca="1" t="shared" si="169"/>
        <v>8</v>
      </c>
      <c r="N288">
        <f ca="1" t="shared" si="169"/>
        <v>4</v>
      </c>
      <c r="O288">
        <f ca="1" t="shared" si="169"/>
        <v>9</v>
      </c>
      <c r="P288">
        <f ca="1" t="shared" si="169"/>
        <v>9</v>
      </c>
      <c r="Q288">
        <f ca="1" t="shared" si="169"/>
        <v>7</v>
      </c>
      <c r="R288">
        <f ca="1" t="shared" si="169"/>
        <v>5</v>
      </c>
      <c r="S288">
        <f ca="1" t="shared" si="169"/>
        <v>3</v>
      </c>
      <c r="T288">
        <f ca="1" t="shared" si="169"/>
        <v>5</v>
      </c>
      <c r="U288">
        <f t="shared" si="160"/>
        <v>8</v>
      </c>
      <c r="V288">
        <f t="shared" si="161"/>
        <v>4</v>
      </c>
      <c r="W288">
        <f t="shared" si="162"/>
        <v>9</v>
      </c>
      <c r="X288">
        <f t="shared" si="163"/>
        <v>9</v>
      </c>
      <c r="Y288">
        <f t="shared" si="164"/>
        <v>7</v>
      </c>
      <c r="Z288">
        <f t="shared" si="165"/>
        <v>5</v>
      </c>
      <c r="AA288">
        <f t="shared" si="166"/>
        <v>3</v>
      </c>
      <c r="AB288">
        <f t="shared" si="167"/>
        <v>5</v>
      </c>
      <c r="AC288">
        <f ca="1" t="shared" si="145"/>
        <v>26</v>
      </c>
      <c r="AD288">
        <f ca="1" t="shared" si="145"/>
        <v>8</v>
      </c>
      <c r="AE288">
        <f ca="1" t="shared" si="145"/>
        <v>11</v>
      </c>
      <c r="AF288">
        <f ca="1" t="shared" si="145"/>
        <v>47</v>
      </c>
      <c r="AG288">
        <f t="shared" si="146"/>
        <v>26</v>
      </c>
      <c r="AH288">
        <f t="shared" si="147"/>
        <v>9</v>
      </c>
      <c r="AI288">
        <f t="shared" si="148"/>
        <v>11</v>
      </c>
      <c r="AJ288">
        <f t="shared" si="149"/>
        <v>47</v>
      </c>
      <c r="AK288">
        <f t="shared" si="150"/>
        <v>22</v>
      </c>
      <c r="AL288">
        <f t="shared" si="151"/>
        <v>38</v>
      </c>
      <c r="AM288">
        <f t="shared" si="152"/>
        <v>80</v>
      </c>
      <c r="AN288" t="str">
        <f ca="1" t="shared" si="173"/>
        <v>back</v>
      </c>
      <c r="AO288" t="str">
        <f ca="1" t="shared" si="173"/>
        <v>back</v>
      </c>
      <c r="AP288" t="str">
        <f ca="1" t="shared" si="173"/>
        <v>back</v>
      </c>
      <c r="AQ288" t="str">
        <f ca="1" t="shared" si="153"/>
        <v>front</v>
      </c>
    </row>
    <row r="289" spans="1:43" ht="12.75">
      <c r="A289" t="str">
        <f t="shared" si="140"/>
        <v>Row 98: K4, 4-front-4, k44, 2-back-8, k77, 3-front-3, k47, 9-front-7, k to end.</v>
      </c>
      <c r="B289" t="str">
        <f t="shared" si="154"/>
        <v>K4</v>
      </c>
      <c r="C289" t="str">
        <f t="shared" si="155"/>
        <v>, 4-front-4</v>
      </c>
      <c r="D289" t="str">
        <f t="shared" si="156"/>
        <v>, k44, 2-back-8</v>
      </c>
      <c r="E289" t="str">
        <f t="shared" si="157"/>
        <v>, k77, 3-front-3</v>
      </c>
      <c r="F289" t="str">
        <f t="shared" si="141"/>
        <v>, k47, 9-front-7</v>
      </c>
      <c r="G289" t="str">
        <f t="shared" si="158"/>
        <v>, k to end.</v>
      </c>
      <c r="H289">
        <f t="shared" si="159"/>
        <v>98</v>
      </c>
      <c r="J289">
        <f t="shared" si="170"/>
        <v>217</v>
      </c>
      <c r="K289">
        <f ca="1" t="shared" si="171"/>
        <v>4</v>
      </c>
      <c r="L289">
        <f t="shared" si="172"/>
        <v>52</v>
      </c>
      <c r="M289">
        <f ca="1" t="shared" si="169"/>
        <v>4</v>
      </c>
      <c r="N289">
        <f ca="1" t="shared" si="169"/>
        <v>4</v>
      </c>
      <c r="O289">
        <f ca="1" t="shared" si="169"/>
        <v>2</v>
      </c>
      <c r="P289">
        <f ca="1" t="shared" si="169"/>
        <v>8</v>
      </c>
      <c r="Q289">
        <f ca="1" t="shared" si="169"/>
        <v>3</v>
      </c>
      <c r="R289">
        <f ca="1" t="shared" si="169"/>
        <v>3</v>
      </c>
      <c r="S289">
        <f ca="1" t="shared" si="169"/>
        <v>9</v>
      </c>
      <c r="T289">
        <f ca="1" t="shared" si="169"/>
        <v>7</v>
      </c>
      <c r="U289">
        <f t="shared" si="160"/>
        <v>4</v>
      </c>
      <c r="V289">
        <f t="shared" si="161"/>
        <v>4</v>
      </c>
      <c r="W289">
        <f t="shared" si="162"/>
        <v>2</v>
      </c>
      <c r="X289">
        <f t="shared" si="163"/>
        <v>8</v>
      </c>
      <c r="Y289">
        <f t="shared" si="164"/>
        <v>3</v>
      </c>
      <c r="Z289">
        <f t="shared" si="165"/>
        <v>3</v>
      </c>
      <c r="AA289">
        <f t="shared" si="166"/>
        <v>9</v>
      </c>
      <c r="AB289">
        <f t="shared" si="167"/>
        <v>7</v>
      </c>
      <c r="AC289">
        <f ca="1" t="shared" si="145"/>
        <v>2</v>
      </c>
      <c r="AD289">
        <f ca="1" t="shared" si="145"/>
        <v>1</v>
      </c>
      <c r="AE289">
        <f ca="1" t="shared" si="145"/>
        <v>38</v>
      </c>
      <c r="AF289">
        <f ca="1" t="shared" si="145"/>
        <v>46</v>
      </c>
      <c r="AG289">
        <f t="shared" si="146"/>
        <v>4</v>
      </c>
      <c r="AH289">
        <f t="shared" si="147"/>
        <v>2</v>
      </c>
      <c r="AI289">
        <f t="shared" si="148"/>
        <v>38</v>
      </c>
      <c r="AJ289">
        <f t="shared" si="149"/>
        <v>45</v>
      </c>
      <c r="AK289">
        <f t="shared" si="150"/>
        <v>44</v>
      </c>
      <c r="AL289">
        <f t="shared" si="151"/>
        <v>77</v>
      </c>
      <c r="AM289">
        <f t="shared" si="152"/>
        <v>47</v>
      </c>
      <c r="AN289" t="str">
        <f ca="1" t="shared" si="173"/>
        <v>front</v>
      </c>
      <c r="AO289" t="str">
        <f ca="1" t="shared" si="173"/>
        <v>back</v>
      </c>
      <c r="AP289" t="str">
        <f ca="1" t="shared" si="173"/>
        <v>front</v>
      </c>
      <c r="AQ289" t="str">
        <f ca="1" t="shared" si="153"/>
        <v>front</v>
      </c>
    </row>
    <row r="290" spans="1:43" ht="12.75">
      <c r="A290" t="str">
        <f t="shared" si="140"/>
        <v>Row 100: K34, 4-front-4, k20, 6-front-2, k54, 3-front-2, k73, 2-back-8, k to end.</v>
      </c>
      <c r="B290" t="str">
        <f t="shared" si="154"/>
        <v>K34</v>
      </c>
      <c r="C290" t="str">
        <f t="shared" si="155"/>
        <v>, 4-front-4</v>
      </c>
      <c r="D290" t="str">
        <f t="shared" si="156"/>
        <v>, k20, 6-front-2</v>
      </c>
      <c r="E290" t="str">
        <f t="shared" si="157"/>
        <v>, k54, 3-front-2</v>
      </c>
      <c r="F290" t="str">
        <f t="shared" si="141"/>
        <v>, k73, 2-back-8</v>
      </c>
      <c r="G290" t="str">
        <f t="shared" si="158"/>
        <v>, k to end.</v>
      </c>
      <c r="H290">
        <f t="shared" si="159"/>
        <v>100</v>
      </c>
      <c r="J290">
        <f t="shared" si="170"/>
        <v>217</v>
      </c>
      <c r="K290">
        <f ca="1" t="shared" si="171"/>
        <v>4</v>
      </c>
      <c r="L290">
        <f t="shared" si="172"/>
        <v>52</v>
      </c>
      <c r="M290">
        <f ca="1" t="shared" si="169"/>
        <v>4</v>
      </c>
      <c r="N290">
        <f ca="1" t="shared" si="169"/>
        <v>4</v>
      </c>
      <c r="O290">
        <f ca="1" t="shared" si="169"/>
        <v>6</v>
      </c>
      <c r="P290">
        <f ca="1" t="shared" si="169"/>
        <v>0</v>
      </c>
      <c r="Q290">
        <f ca="1" t="shared" si="169"/>
        <v>3</v>
      </c>
      <c r="R290">
        <f ca="1" t="shared" si="169"/>
        <v>2</v>
      </c>
      <c r="S290">
        <f ca="1" t="shared" si="169"/>
        <v>1</v>
      </c>
      <c r="T290">
        <f aca="true" ca="1" t="shared" si="174" ref="S290:T319">INT(10*RAND())</f>
        <v>8</v>
      </c>
      <c r="U290">
        <f t="shared" si="160"/>
        <v>4</v>
      </c>
      <c r="V290">
        <f t="shared" si="161"/>
        <v>4</v>
      </c>
      <c r="W290">
        <f t="shared" si="162"/>
        <v>6</v>
      </c>
      <c r="X290">
        <f t="shared" si="163"/>
        <v>2</v>
      </c>
      <c r="Y290">
        <f t="shared" si="164"/>
        <v>3</v>
      </c>
      <c r="Z290">
        <f t="shared" si="165"/>
        <v>2</v>
      </c>
      <c r="AA290">
        <f t="shared" si="166"/>
        <v>2</v>
      </c>
      <c r="AB290">
        <f t="shared" si="167"/>
        <v>8</v>
      </c>
      <c r="AC290">
        <f ca="1" t="shared" si="145"/>
        <v>34</v>
      </c>
      <c r="AD290">
        <f ca="1" t="shared" si="145"/>
        <v>12</v>
      </c>
      <c r="AE290">
        <f ca="1" t="shared" si="145"/>
        <v>19</v>
      </c>
      <c r="AF290">
        <f ca="1" t="shared" si="145"/>
        <v>48</v>
      </c>
      <c r="AG290">
        <f t="shared" si="146"/>
        <v>34</v>
      </c>
      <c r="AH290">
        <f t="shared" si="147"/>
        <v>12</v>
      </c>
      <c r="AI290">
        <f t="shared" si="148"/>
        <v>19</v>
      </c>
      <c r="AJ290">
        <f t="shared" si="149"/>
        <v>44</v>
      </c>
      <c r="AK290">
        <f t="shared" si="150"/>
        <v>20</v>
      </c>
      <c r="AL290">
        <f t="shared" si="151"/>
        <v>54</v>
      </c>
      <c r="AM290">
        <f t="shared" si="152"/>
        <v>73</v>
      </c>
      <c r="AN290" t="str">
        <f ca="1" t="shared" si="173"/>
        <v>front</v>
      </c>
      <c r="AO290" t="str">
        <f ca="1" t="shared" si="173"/>
        <v>front</v>
      </c>
      <c r="AP290" t="str">
        <f ca="1" t="shared" si="173"/>
        <v>front</v>
      </c>
      <c r="AQ290" t="str">
        <f ca="1" t="shared" si="153"/>
        <v>back</v>
      </c>
    </row>
    <row r="291" spans="1:43" ht="12.75">
      <c r="A291" t="str">
        <f t="shared" si="140"/>
        <v>Row 102: K33, 4-front-7, k40, 8-front-8, k69, 8-back-8, k to end.</v>
      </c>
      <c r="B291" t="str">
        <f t="shared" si="154"/>
        <v>K33</v>
      </c>
      <c r="C291" t="str">
        <f t="shared" si="155"/>
        <v>, 4-front-7</v>
      </c>
      <c r="D291" t="str">
        <f t="shared" si="156"/>
        <v>, k40, 8-front-8</v>
      </c>
      <c r="E291" t="str">
        <f t="shared" si="157"/>
        <v>, k69, 8-back-8</v>
      </c>
      <c r="F291" t="str">
        <f t="shared" si="141"/>
        <v>, k44, 3-front-7</v>
      </c>
      <c r="G291" t="str">
        <f t="shared" si="158"/>
        <v>, k to end.</v>
      </c>
      <c r="H291">
        <f t="shared" si="159"/>
        <v>102</v>
      </c>
      <c r="J291">
        <f t="shared" si="170"/>
        <v>217</v>
      </c>
      <c r="K291">
        <f ca="1" t="shared" si="171"/>
        <v>3</v>
      </c>
      <c r="L291">
        <f t="shared" si="172"/>
        <v>69</v>
      </c>
      <c r="M291">
        <f aca="true" ca="1" t="shared" si="175" ref="M291:R319">INT(10*RAND())</f>
        <v>4</v>
      </c>
      <c r="N291">
        <f ca="1" t="shared" si="175"/>
        <v>7</v>
      </c>
      <c r="O291">
        <f ca="1" t="shared" si="175"/>
        <v>8</v>
      </c>
      <c r="P291">
        <f ca="1" t="shared" si="175"/>
        <v>8</v>
      </c>
      <c r="Q291">
        <f ca="1" t="shared" si="175"/>
        <v>8</v>
      </c>
      <c r="R291">
        <f ca="1" t="shared" si="175"/>
        <v>8</v>
      </c>
      <c r="S291">
        <f ca="1" t="shared" si="174"/>
        <v>3</v>
      </c>
      <c r="T291">
        <f ca="1" t="shared" si="174"/>
        <v>7</v>
      </c>
      <c r="U291">
        <f t="shared" si="160"/>
        <v>4</v>
      </c>
      <c r="V291">
        <f t="shared" si="161"/>
        <v>7</v>
      </c>
      <c r="W291">
        <f t="shared" si="162"/>
        <v>8</v>
      </c>
      <c r="X291">
        <f t="shared" si="163"/>
        <v>8</v>
      </c>
      <c r="Y291">
        <f t="shared" si="164"/>
        <v>8</v>
      </c>
      <c r="Z291">
        <f t="shared" si="165"/>
        <v>8</v>
      </c>
      <c r="AA291">
        <f t="shared" si="166"/>
        <v>3</v>
      </c>
      <c r="AB291">
        <f t="shared" si="167"/>
        <v>7</v>
      </c>
      <c r="AC291">
        <f ca="1" t="shared" si="145"/>
        <v>33</v>
      </c>
      <c r="AD291">
        <f ca="1" t="shared" si="145"/>
        <v>19</v>
      </c>
      <c r="AE291">
        <f ca="1" t="shared" si="145"/>
        <v>35</v>
      </c>
      <c r="AF291">
        <f ca="1" t="shared" si="145"/>
        <v>21</v>
      </c>
      <c r="AG291">
        <f t="shared" si="146"/>
        <v>33</v>
      </c>
      <c r="AH291">
        <f t="shared" si="147"/>
        <v>19</v>
      </c>
      <c r="AI291">
        <f t="shared" si="148"/>
        <v>35</v>
      </c>
      <c r="AJ291">
        <f t="shared" si="149"/>
        <v>21</v>
      </c>
      <c r="AK291">
        <f t="shared" si="150"/>
        <v>40</v>
      </c>
      <c r="AL291">
        <f t="shared" si="151"/>
        <v>69</v>
      </c>
      <c r="AM291">
        <f t="shared" si="152"/>
        <v>44</v>
      </c>
      <c r="AN291" t="str">
        <f ca="1" t="shared" si="173"/>
        <v>front</v>
      </c>
      <c r="AO291" t="str">
        <f ca="1" t="shared" si="173"/>
        <v>front</v>
      </c>
      <c r="AP291" t="str">
        <f ca="1" t="shared" si="173"/>
        <v>back</v>
      </c>
      <c r="AQ291" t="str">
        <f ca="1" t="shared" si="153"/>
        <v>front</v>
      </c>
    </row>
    <row r="292" spans="1:43" ht="12.75">
      <c r="A292" t="str">
        <f t="shared" si="140"/>
        <v>Row 104: K34, 2-back-4, k33, 6-back-8, k61, 6-front-2, k42, 3-back-7, k to end.</v>
      </c>
      <c r="B292" t="str">
        <f t="shared" si="154"/>
        <v>K34</v>
      </c>
      <c r="C292" t="str">
        <f t="shared" si="155"/>
        <v>, 2-back-4</v>
      </c>
      <c r="D292" t="str">
        <f t="shared" si="156"/>
        <v>, k33, 6-back-8</v>
      </c>
      <c r="E292" t="str">
        <f t="shared" si="157"/>
        <v>, k61, 6-front-2</v>
      </c>
      <c r="F292" t="str">
        <f t="shared" si="141"/>
        <v>, k42, 3-back-7</v>
      </c>
      <c r="G292" t="str">
        <f t="shared" si="158"/>
        <v>, k to end.</v>
      </c>
      <c r="H292">
        <f t="shared" si="159"/>
        <v>104</v>
      </c>
      <c r="J292">
        <f t="shared" si="170"/>
        <v>217</v>
      </c>
      <c r="K292">
        <f ca="1" t="shared" si="171"/>
        <v>4</v>
      </c>
      <c r="L292">
        <f t="shared" si="172"/>
        <v>52</v>
      </c>
      <c r="M292">
        <f ca="1" t="shared" si="175"/>
        <v>1</v>
      </c>
      <c r="N292">
        <f ca="1" t="shared" si="175"/>
        <v>4</v>
      </c>
      <c r="O292">
        <f ca="1" t="shared" si="175"/>
        <v>6</v>
      </c>
      <c r="P292">
        <f ca="1" t="shared" si="175"/>
        <v>8</v>
      </c>
      <c r="Q292">
        <f ca="1" t="shared" si="175"/>
        <v>6</v>
      </c>
      <c r="R292">
        <f ca="1" t="shared" si="175"/>
        <v>1</v>
      </c>
      <c r="S292">
        <f ca="1" t="shared" si="174"/>
        <v>3</v>
      </c>
      <c r="T292">
        <f ca="1" t="shared" si="174"/>
        <v>7</v>
      </c>
      <c r="U292">
        <f t="shared" si="160"/>
        <v>2</v>
      </c>
      <c r="V292">
        <f t="shared" si="161"/>
        <v>4</v>
      </c>
      <c r="W292">
        <f t="shared" si="162"/>
        <v>6</v>
      </c>
      <c r="X292">
        <f t="shared" si="163"/>
        <v>8</v>
      </c>
      <c r="Y292">
        <f t="shared" si="164"/>
        <v>6</v>
      </c>
      <c r="Z292">
        <f t="shared" si="165"/>
        <v>2</v>
      </c>
      <c r="AA292">
        <f t="shared" si="166"/>
        <v>3</v>
      </c>
      <c r="AB292">
        <f t="shared" si="167"/>
        <v>7</v>
      </c>
      <c r="AC292">
        <f ca="1" t="shared" si="145"/>
        <v>32</v>
      </c>
      <c r="AD292">
        <f ca="1" t="shared" si="145"/>
        <v>23</v>
      </c>
      <c r="AE292">
        <f ca="1" t="shared" si="145"/>
        <v>46</v>
      </c>
      <c r="AF292">
        <f ca="1" t="shared" si="145"/>
        <v>41</v>
      </c>
      <c r="AG292">
        <f t="shared" si="146"/>
        <v>32</v>
      </c>
      <c r="AH292">
        <f t="shared" si="147"/>
        <v>23</v>
      </c>
      <c r="AI292">
        <f t="shared" si="148"/>
        <v>46</v>
      </c>
      <c r="AJ292">
        <f t="shared" si="149"/>
        <v>41</v>
      </c>
      <c r="AK292">
        <f t="shared" si="150"/>
        <v>33</v>
      </c>
      <c r="AL292">
        <f t="shared" si="151"/>
        <v>61</v>
      </c>
      <c r="AM292">
        <f t="shared" si="152"/>
        <v>42</v>
      </c>
      <c r="AN292" t="str">
        <f ca="1" t="shared" si="173"/>
        <v>back</v>
      </c>
      <c r="AO292" t="str">
        <f ca="1" t="shared" si="173"/>
        <v>back</v>
      </c>
      <c r="AP292" t="str">
        <f ca="1" t="shared" si="173"/>
        <v>front</v>
      </c>
      <c r="AQ292" t="str">
        <f ca="1" t="shared" si="153"/>
        <v>back</v>
      </c>
    </row>
    <row r="293" spans="1:43" ht="12.75">
      <c r="A293" t="str">
        <f t="shared" si="140"/>
        <v>Row 106: K43, 4-front-2, k27, 2-back-9, k41, 4-front-4, k61, 1-back-1, k to end.</v>
      </c>
      <c r="B293" t="str">
        <f t="shared" si="154"/>
        <v>K43</v>
      </c>
      <c r="C293" t="str">
        <f t="shared" si="155"/>
        <v>, 4-front-2</v>
      </c>
      <c r="D293" t="str">
        <f t="shared" si="156"/>
        <v>, k27, 2-back-9</v>
      </c>
      <c r="E293" t="str">
        <f t="shared" si="157"/>
        <v>, k41, 4-front-4</v>
      </c>
      <c r="F293" t="str">
        <f t="shared" si="141"/>
        <v>, k61, 1-back-1</v>
      </c>
      <c r="G293" t="str">
        <f t="shared" si="158"/>
        <v>, k to end.</v>
      </c>
      <c r="H293">
        <f t="shared" si="159"/>
        <v>106</v>
      </c>
      <c r="J293">
        <f t="shared" si="170"/>
        <v>217</v>
      </c>
      <c r="K293">
        <f ca="1" t="shared" si="171"/>
        <v>4</v>
      </c>
      <c r="L293">
        <f t="shared" si="172"/>
        <v>52</v>
      </c>
      <c r="M293">
        <f ca="1" t="shared" si="175"/>
        <v>4</v>
      </c>
      <c r="N293">
        <f ca="1" t="shared" si="175"/>
        <v>1</v>
      </c>
      <c r="O293">
        <f ca="1" t="shared" si="175"/>
        <v>0</v>
      </c>
      <c r="P293">
        <f ca="1" t="shared" si="175"/>
        <v>9</v>
      </c>
      <c r="Q293">
        <f ca="1" t="shared" si="175"/>
        <v>4</v>
      </c>
      <c r="R293">
        <f ca="1" t="shared" si="175"/>
        <v>4</v>
      </c>
      <c r="S293">
        <f ca="1" t="shared" si="174"/>
        <v>0</v>
      </c>
      <c r="T293">
        <f ca="1" t="shared" si="174"/>
        <v>0</v>
      </c>
      <c r="U293">
        <f t="shared" si="160"/>
        <v>4</v>
      </c>
      <c r="V293">
        <f t="shared" si="161"/>
        <v>2</v>
      </c>
      <c r="W293">
        <f t="shared" si="162"/>
        <v>2</v>
      </c>
      <c r="X293">
        <f t="shared" si="163"/>
        <v>9</v>
      </c>
      <c r="Y293">
        <f t="shared" si="164"/>
        <v>4</v>
      </c>
      <c r="Z293">
        <f t="shared" si="165"/>
        <v>4</v>
      </c>
      <c r="AA293">
        <f t="shared" si="166"/>
        <v>1</v>
      </c>
      <c r="AB293">
        <f t="shared" si="167"/>
        <v>1</v>
      </c>
      <c r="AC293">
        <f ca="1" t="shared" si="145"/>
        <v>43</v>
      </c>
      <c r="AD293">
        <f ca="1" t="shared" si="145"/>
        <v>22</v>
      </c>
      <c r="AE293">
        <f ca="1" t="shared" si="145"/>
        <v>24</v>
      </c>
      <c r="AF293">
        <f ca="1" t="shared" si="145"/>
        <v>38</v>
      </c>
      <c r="AG293">
        <f t="shared" si="146"/>
        <v>43</v>
      </c>
      <c r="AH293">
        <f t="shared" si="147"/>
        <v>22</v>
      </c>
      <c r="AI293">
        <f t="shared" si="148"/>
        <v>24</v>
      </c>
      <c r="AJ293">
        <f t="shared" si="149"/>
        <v>38</v>
      </c>
      <c r="AK293">
        <f t="shared" si="150"/>
        <v>27</v>
      </c>
      <c r="AL293">
        <f t="shared" si="151"/>
        <v>41</v>
      </c>
      <c r="AM293">
        <f t="shared" si="152"/>
        <v>61</v>
      </c>
      <c r="AN293" t="str">
        <f ca="1" t="shared" si="173"/>
        <v>front</v>
      </c>
      <c r="AO293" t="str">
        <f ca="1" t="shared" si="173"/>
        <v>back</v>
      </c>
      <c r="AP293" t="str">
        <f ca="1" t="shared" si="173"/>
        <v>front</v>
      </c>
      <c r="AQ293" t="str">
        <f ca="1" t="shared" si="153"/>
        <v>back</v>
      </c>
    </row>
    <row r="294" spans="1:43" ht="12.75">
      <c r="A294" t="str">
        <f t="shared" si="140"/>
        <v>Row 108: K10, 3-front-2, k60, 3-front-5, k41, 2-front-7, k40, 4-front-6, k to end.</v>
      </c>
      <c r="B294" t="str">
        <f t="shared" si="154"/>
        <v>K10</v>
      </c>
      <c r="C294" t="str">
        <f t="shared" si="155"/>
        <v>, 3-front-2</v>
      </c>
      <c r="D294" t="str">
        <f t="shared" si="156"/>
        <v>, k60, 3-front-5</v>
      </c>
      <c r="E294" t="str">
        <f t="shared" si="157"/>
        <v>, k41, 2-front-7</v>
      </c>
      <c r="F294" t="str">
        <f t="shared" si="141"/>
        <v>, k40, 4-front-6</v>
      </c>
      <c r="G294" t="str">
        <f t="shared" si="158"/>
        <v>, k to end.</v>
      </c>
      <c r="H294">
        <f t="shared" si="159"/>
        <v>108</v>
      </c>
      <c r="J294">
        <f t="shared" si="170"/>
        <v>217</v>
      </c>
      <c r="K294">
        <f ca="1" t="shared" si="171"/>
        <v>4</v>
      </c>
      <c r="L294">
        <f t="shared" si="172"/>
        <v>52</v>
      </c>
      <c r="M294">
        <f ca="1" t="shared" si="175"/>
        <v>3</v>
      </c>
      <c r="N294">
        <f ca="1" t="shared" si="175"/>
        <v>1</v>
      </c>
      <c r="O294">
        <f ca="1" t="shared" si="175"/>
        <v>3</v>
      </c>
      <c r="P294">
        <f ca="1" t="shared" si="175"/>
        <v>5</v>
      </c>
      <c r="Q294">
        <f ca="1" t="shared" si="175"/>
        <v>0</v>
      </c>
      <c r="R294">
        <f ca="1" t="shared" si="175"/>
        <v>7</v>
      </c>
      <c r="S294">
        <f ca="1" t="shared" si="174"/>
        <v>4</v>
      </c>
      <c r="T294">
        <f ca="1" t="shared" si="174"/>
        <v>6</v>
      </c>
      <c r="U294">
        <f t="shared" si="160"/>
        <v>3</v>
      </c>
      <c r="V294">
        <f t="shared" si="161"/>
        <v>2</v>
      </c>
      <c r="W294">
        <f t="shared" si="162"/>
        <v>3</v>
      </c>
      <c r="X294">
        <f t="shared" si="163"/>
        <v>5</v>
      </c>
      <c r="Y294">
        <f t="shared" si="164"/>
        <v>2</v>
      </c>
      <c r="Z294">
        <f t="shared" si="165"/>
        <v>7</v>
      </c>
      <c r="AA294">
        <f t="shared" si="166"/>
        <v>4</v>
      </c>
      <c r="AB294">
        <f t="shared" si="167"/>
        <v>6</v>
      </c>
      <c r="AC294">
        <f ca="1" t="shared" si="145"/>
        <v>9</v>
      </c>
      <c r="AD294">
        <f ca="1" t="shared" si="145"/>
        <v>22</v>
      </c>
      <c r="AE294">
        <f ca="1" t="shared" si="145"/>
        <v>18</v>
      </c>
      <c r="AF294">
        <f ca="1" t="shared" si="145"/>
        <v>17</v>
      </c>
      <c r="AG294">
        <f t="shared" si="146"/>
        <v>9</v>
      </c>
      <c r="AH294">
        <f t="shared" si="147"/>
        <v>22</v>
      </c>
      <c r="AI294">
        <f t="shared" si="148"/>
        <v>18</v>
      </c>
      <c r="AJ294">
        <f t="shared" si="149"/>
        <v>17</v>
      </c>
      <c r="AK294">
        <f t="shared" si="150"/>
        <v>60</v>
      </c>
      <c r="AL294">
        <f t="shared" si="151"/>
        <v>41</v>
      </c>
      <c r="AM294">
        <f t="shared" si="152"/>
        <v>40</v>
      </c>
      <c r="AN294" t="str">
        <f ca="1" t="shared" si="173"/>
        <v>front</v>
      </c>
      <c r="AO294" t="str">
        <f ca="1" t="shared" si="173"/>
        <v>front</v>
      </c>
      <c r="AP294" t="str">
        <f ca="1" t="shared" si="173"/>
        <v>front</v>
      </c>
      <c r="AQ294" t="str">
        <f ca="1" t="shared" si="153"/>
        <v>front</v>
      </c>
    </row>
    <row r="295" spans="1:43" ht="12.75">
      <c r="A295" t="str">
        <f t="shared" si="140"/>
        <v>Row 110: K50, 3-back-2, k1, 3-front-9, k80, 8-front-4, k7, 2-front-3, k to end.</v>
      </c>
      <c r="B295" t="str">
        <f t="shared" si="154"/>
        <v>K50</v>
      </c>
      <c r="C295" t="str">
        <f t="shared" si="155"/>
        <v>, 3-back-2</v>
      </c>
      <c r="D295" t="str">
        <f t="shared" si="156"/>
        <v>, k1, 3-front-9</v>
      </c>
      <c r="E295" t="str">
        <f t="shared" si="157"/>
        <v>, k80, 8-front-4</v>
      </c>
      <c r="F295" t="str">
        <f t="shared" si="141"/>
        <v>, k7, 2-front-3</v>
      </c>
      <c r="G295" t="str">
        <f t="shared" si="158"/>
        <v>, k to end.</v>
      </c>
      <c r="H295">
        <f t="shared" si="159"/>
        <v>110</v>
      </c>
      <c r="J295">
        <f t="shared" si="170"/>
        <v>217</v>
      </c>
      <c r="K295">
        <f ca="1" t="shared" si="171"/>
        <v>4</v>
      </c>
      <c r="L295">
        <f t="shared" si="172"/>
        <v>52</v>
      </c>
      <c r="M295">
        <f ca="1" t="shared" si="175"/>
        <v>3</v>
      </c>
      <c r="N295">
        <f ca="1" t="shared" si="175"/>
        <v>0</v>
      </c>
      <c r="O295">
        <f ca="1" t="shared" si="175"/>
        <v>3</v>
      </c>
      <c r="P295">
        <f ca="1" t="shared" si="175"/>
        <v>9</v>
      </c>
      <c r="Q295">
        <f ca="1" t="shared" si="175"/>
        <v>8</v>
      </c>
      <c r="R295">
        <f ca="1" t="shared" si="175"/>
        <v>4</v>
      </c>
      <c r="S295">
        <f ca="1" t="shared" si="174"/>
        <v>1</v>
      </c>
      <c r="T295">
        <f ca="1" t="shared" si="174"/>
        <v>3</v>
      </c>
      <c r="U295">
        <f t="shared" si="160"/>
        <v>3</v>
      </c>
      <c r="V295">
        <f t="shared" si="161"/>
        <v>2</v>
      </c>
      <c r="W295">
        <f t="shared" si="162"/>
        <v>3</v>
      </c>
      <c r="X295">
        <f t="shared" si="163"/>
        <v>9</v>
      </c>
      <c r="Y295">
        <f t="shared" si="164"/>
        <v>8</v>
      </c>
      <c r="Z295">
        <f t="shared" si="165"/>
        <v>4</v>
      </c>
      <c r="AA295">
        <f t="shared" si="166"/>
        <v>2</v>
      </c>
      <c r="AB295">
        <f t="shared" si="167"/>
        <v>3</v>
      </c>
      <c r="AC295">
        <f ca="1" t="shared" si="145"/>
        <v>49</v>
      </c>
      <c r="AD295">
        <f ca="1" t="shared" si="145"/>
        <v>1</v>
      </c>
      <c r="AE295">
        <f ca="1" t="shared" si="145"/>
        <v>48</v>
      </c>
      <c r="AF295">
        <f ca="1" t="shared" si="145"/>
        <v>9</v>
      </c>
      <c r="AG295">
        <f t="shared" si="146"/>
        <v>49</v>
      </c>
      <c r="AH295">
        <f t="shared" si="147"/>
        <v>3</v>
      </c>
      <c r="AI295">
        <f t="shared" si="148"/>
        <v>48</v>
      </c>
      <c r="AJ295">
        <f t="shared" si="149"/>
        <v>9</v>
      </c>
      <c r="AK295">
        <f t="shared" si="150"/>
        <v>1</v>
      </c>
      <c r="AL295">
        <f t="shared" si="151"/>
        <v>80</v>
      </c>
      <c r="AM295">
        <f t="shared" si="152"/>
        <v>7</v>
      </c>
      <c r="AN295" t="str">
        <f ca="1" t="shared" si="173"/>
        <v>back</v>
      </c>
      <c r="AO295" t="str">
        <f ca="1" t="shared" si="173"/>
        <v>front</v>
      </c>
      <c r="AP295" t="str">
        <f ca="1" t="shared" si="173"/>
        <v>front</v>
      </c>
      <c r="AQ295" t="str">
        <f ca="1" t="shared" si="153"/>
        <v>front</v>
      </c>
    </row>
    <row r="296" spans="1:43" ht="12.75">
      <c r="A296" t="str">
        <f t="shared" si="140"/>
        <v>Row 112: K33, 8-back-4, k46, 7-back-6, k10, 2-back-7, k37, 9-front-6, k to end.</v>
      </c>
      <c r="B296" t="str">
        <f t="shared" si="154"/>
        <v>K33</v>
      </c>
      <c r="C296" t="str">
        <f t="shared" si="155"/>
        <v>, 8-back-4</v>
      </c>
      <c r="D296" t="str">
        <f t="shared" si="156"/>
        <v>, k46, 7-back-6</v>
      </c>
      <c r="E296" t="str">
        <f t="shared" si="157"/>
        <v>, k10, 2-back-7</v>
      </c>
      <c r="F296" t="str">
        <f t="shared" si="141"/>
        <v>, k37, 9-front-6</v>
      </c>
      <c r="G296" t="str">
        <f t="shared" si="158"/>
        <v>, k to end.</v>
      </c>
      <c r="H296">
        <f t="shared" si="159"/>
        <v>112</v>
      </c>
      <c r="J296">
        <f t="shared" si="170"/>
        <v>217</v>
      </c>
      <c r="K296">
        <f ca="1" t="shared" si="171"/>
        <v>4</v>
      </c>
      <c r="L296">
        <f t="shared" si="172"/>
        <v>52</v>
      </c>
      <c r="M296">
        <f ca="1" t="shared" si="175"/>
        <v>8</v>
      </c>
      <c r="N296">
        <f ca="1" t="shared" si="175"/>
        <v>4</v>
      </c>
      <c r="O296">
        <f ca="1" t="shared" si="175"/>
        <v>7</v>
      </c>
      <c r="P296">
        <f ca="1" t="shared" si="175"/>
        <v>6</v>
      </c>
      <c r="Q296">
        <f ca="1" t="shared" si="175"/>
        <v>1</v>
      </c>
      <c r="R296">
        <f ca="1" t="shared" si="175"/>
        <v>7</v>
      </c>
      <c r="S296">
        <f ca="1" t="shared" si="174"/>
        <v>9</v>
      </c>
      <c r="T296">
        <f ca="1" t="shared" si="174"/>
        <v>6</v>
      </c>
      <c r="U296">
        <f t="shared" si="160"/>
        <v>8</v>
      </c>
      <c r="V296">
        <f t="shared" si="161"/>
        <v>4</v>
      </c>
      <c r="W296">
        <f t="shared" si="162"/>
        <v>7</v>
      </c>
      <c r="X296">
        <f t="shared" si="163"/>
        <v>6</v>
      </c>
      <c r="Y296">
        <f t="shared" si="164"/>
        <v>2</v>
      </c>
      <c r="Z296">
        <f t="shared" si="165"/>
        <v>7</v>
      </c>
      <c r="AA296">
        <f t="shared" si="166"/>
        <v>9</v>
      </c>
      <c r="AB296">
        <f t="shared" si="167"/>
        <v>6</v>
      </c>
      <c r="AC296">
        <f ca="1" t="shared" si="145"/>
        <v>37</v>
      </c>
      <c r="AD296">
        <f ca="1" t="shared" si="145"/>
        <v>42</v>
      </c>
      <c r="AE296">
        <f ca="1" t="shared" si="145"/>
        <v>8</v>
      </c>
      <c r="AF296">
        <f ca="1" t="shared" si="145"/>
        <v>8</v>
      </c>
      <c r="AG296">
        <f t="shared" si="146"/>
        <v>37</v>
      </c>
      <c r="AH296">
        <f t="shared" si="147"/>
        <v>42</v>
      </c>
      <c r="AI296">
        <f t="shared" si="148"/>
        <v>8</v>
      </c>
      <c r="AJ296">
        <f t="shared" si="149"/>
        <v>9</v>
      </c>
      <c r="AK296">
        <f t="shared" si="150"/>
        <v>46</v>
      </c>
      <c r="AL296">
        <f t="shared" si="151"/>
        <v>10</v>
      </c>
      <c r="AM296">
        <f t="shared" si="152"/>
        <v>37</v>
      </c>
      <c r="AN296" t="str">
        <f ca="1" t="shared" si="173"/>
        <v>back</v>
      </c>
      <c r="AO296" t="str">
        <f ca="1" t="shared" si="173"/>
        <v>back</v>
      </c>
      <c r="AP296" t="str">
        <f ca="1" t="shared" si="173"/>
        <v>back</v>
      </c>
      <c r="AQ296" t="str">
        <f ca="1" t="shared" si="153"/>
        <v>front</v>
      </c>
    </row>
    <row r="297" spans="1:43" ht="12.75">
      <c r="A297" t="str">
        <f t="shared" si="140"/>
        <v>Row 114: K5, 2-back-8, k41, 9-back-3, k75, 2-back-3, k40, 7-front-7, k to end.</v>
      </c>
      <c r="B297" t="str">
        <f t="shared" si="154"/>
        <v>K5</v>
      </c>
      <c r="C297" t="str">
        <f t="shared" si="155"/>
        <v>, 2-back-8</v>
      </c>
      <c r="D297" t="str">
        <f t="shared" si="156"/>
        <v>, k41, 9-back-3</v>
      </c>
      <c r="E297" t="str">
        <f t="shared" si="157"/>
        <v>, k75, 2-back-3</v>
      </c>
      <c r="F297" t="str">
        <f t="shared" si="141"/>
        <v>, k40, 7-front-7</v>
      </c>
      <c r="G297" t="str">
        <f t="shared" si="158"/>
        <v>, k to end.</v>
      </c>
      <c r="H297">
        <f t="shared" si="159"/>
        <v>114</v>
      </c>
      <c r="J297">
        <f t="shared" si="170"/>
        <v>217</v>
      </c>
      <c r="K297">
        <f ca="1" t="shared" si="171"/>
        <v>4</v>
      </c>
      <c r="L297">
        <f t="shared" si="172"/>
        <v>52</v>
      </c>
      <c r="M297">
        <f ca="1" t="shared" si="175"/>
        <v>1</v>
      </c>
      <c r="N297">
        <f ca="1" t="shared" si="175"/>
        <v>8</v>
      </c>
      <c r="O297">
        <f ca="1" t="shared" si="175"/>
        <v>9</v>
      </c>
      <c r="P297">
        <f ca="1" t="shared" si="175"/>
        <v>3</v>
      </c>
      <c r="Q297">
        <f ca="1" t="shared" si="175"/>
        <v>0</v>
      </c>
      <c r="R297">
        <f ca="1" t="shared" si="175"/>
        <v>3</v>
      </c>
      <c r="S297">
        <f ca="1" t="shared" si="174"/>
        <v>7</v>
      </c>
      <c r="T297">
        <f ca="1" t="shared" si="174"/>
        <v>7</v>
      </c>
      <c r="U297">
        <f t="shared" si="160"/>
        <v>2</v>
      </c>
      <c r="V297">
        <f t="shared" si="161"/>
        <v>8</v>
      </c>
      <c r="W297">
        <f t="shared" si="162"/>
        <v>9</v>
      </c>
      <c r="X297">
        <f t="shared" si="163"/>
        <v>3</v>
      </c>
      <c r="Y297">
        <f t="shared" si="164"/>
        <v>2</v>
      </c>
      <c r="Z297">
        <f t="shared" si="165"/>
        <v>3</v>
      </c>
      <c r="AA297">
        <f t="shared" si="166"/>
        <v>7</v>
      </c>
      <c r="AB297">
        <f t="shared" si="167"/>
        <v>7</v>
      </c>
      <c r="AC297">
        <f ca="1" t="shared" si="145"/>
        <v>3</v>
      </c>
      <c r="AD297">
        <f ca="1" t="shared" si="145"/>
        <v>6</v>
      </c>
      <c r="AE297">
        <f ca="1" t="shared" si="145"/>
        <v>37</v>
      </c>
      <c r="AF297">
        <f ca="1" t="shared" si="145"/>
        <v>35</v>
      </c>
      <c r="AG297">
        <f t="shared" si="146"/>
        <v>3</v>
      </c>
      <c r="AH297">
        <f t="shared" si="147"/>
        <v>9</v>
      </c>
      <c r="AI297">
        <f t="shared" si="148"/>
        <v>37</v>
      </c>
      <c r="AJ297">
        <f t="shared" si="149"/>
        <v>35</v>
      </c>
      <c r="AK297">
        <f t="shared" si="150"/>
        <v>41</v>
      </c>
      <c r="AL297">
        <f t="shared" si="151"/>
        <v>75</v>
      </c>
      <c r="AM297">
        <f t="shared" si="152"/>
        <v>40</v>
      </c>
      <c r="AN297" t="str">
        <f ca="1" t="shared" si="173"/>
        <v>back</v>
      </c>
      <c r="AO297" t="str">
        <f ca="1" t="shared" si="173"/>
        <v>back</v>
      </c>
      <c r="AP297" t="str">
        <f ca="1" t="shared" si="173"/>
        <v>back</v>
      </c>
      <c r="AQ297" t="str">
        <f ca="1" t="shared" si="153"/>
        <v>front</v>
      </c>
    </row>
    <row r="298" spans="1:43" ht="12.75">
      <c r="A298" t="str">
        <f t="shared" si="140"/>
        <v>Row 116: K39, 8-front-5, k7, 2-front-5, k58, 4-back-3, k52, 4-back-9, k to end.</v>
      </c>
      <c r="B298" t="str">
        <f t="shared" si="154"/>
        <v>K39</v>
      </c>
      <c r="C298" t="str">
        <f t="shared" si="155"/>
        <v>, 8-front-5</v>
      </c>
      <c r="D298" t="str">
        <f t="shared" si="156"/>
        <v>, k7, 2-front-5</v>
      </c>
      <c r="E298" t="str">
        <f t="shared" si="157"/>
        <v>, k58, 4-back-3</v>
      </c>
      <c r="F298" t="str">
        <f t="shared" si="141"/>
        <v>, k52, 4-back-9</v>
      </c>
      <c r="G298" t="str">
        <f t="shared" si="158"/>
        <v>, k to end.</v>
      </c>
      <c r="H298">
        <f t="shared" si="159"/>
        <v>116</v>
      </c>
      <c r="J298">
        <f t="shared" si="170"/>
        <v>217</v>
      </c>
      <c r="K298">
        <f ca="1" t="shared" si="171"/>
        <v>4</v>
      </c>
      <c r="L298">
        <f t="shared" si="172"/>
        <v>52</v>
      </c>
      <c r="M298">
        <f ca="1" t="shared" si="175"/>
        <v>8</v>
      </c>
      <c r="N298">
        <f ca="1" t="shared" si="175"/>
        <v>5</v>
      </c>
      <c r="O298">
        <f ca="1" t="shared" si="175"/>
        <v>2</v>
      </c>
      <c r="P298">
        <f ca="1" t="shared" si="175"/>
        <v>5</v>
      </c>
      <c r="Q298">
        <f ca="1" t="shared" si="175"/>
        <v>4</v>
      </c>
      <c r="R298">
        <f ca="1" t="shared" si="175"/>
        <v>3</v>
      </c>
      <c r="S298">
        <f ca="1" t="shared" si="174"/>
        <v>4</v>
      </c>
      <c r="T298">
        <f ca="1" t="shared" si="174"/>
        <v>9</v>
      </c>
      <c r="U298">
        <f t="shared" si="160"/>
        <v>8</v>
      </c>
      <c r="V298">
        <f t="shared" si="161"/>
        <v>5</v>
      </c>
      <c r="W298">
        <f t="shared" si="162"/>
        <v>2</v>
      </c>
      <c r="X298">
        <f t="shared" si="163"/>
        <v>5</v>
      </c>
      <c r="Y298">
        <f t="shared" si="164"/>
        <v>4</v>
      </c>
      <c r="Z298">
        <f t="shared" si="165"/>
        <v>3</v>
      </c>
      <c r="AA298">
        <f t="shared" si="166"/>
        <v>4</v>
      </c>
      <c r="AB298">
        <f t="shared" si="167"/>
        <v>9</v>
      </c>
      <c r="AC298">
        <f ca="1" t="shared" si="145"/>
        <v>43</v>
      </c>
      <c r="AD298">
        <f ca="1" t="shared" si="145"/>
        <v>5</v>
      </c>
      <c r="AE298">
        <f ca="1" t="shared" si="145"/>
        <v>20</v>
      </c>
      <c r="AF298">
        <f ca="1" t="shared" si="145"/>
        <v>27</v>
      </c>
      <c r="AG298">
        <f t="shared" si="146"/>
        <v>43</v>
      </c>
      <c r="AH298">
        <f t="shared" si="147"/>
        <v>5</v>
      </c>
      <c r="AI298">
        <f t="shared" si="148"/>
        <v>20</v>
      </c>
      <c r="AJ298">
        <f t="shared" si="149"/>
        <v>27</v>
      </c>
      <c r="AK298">
        <f t="shared" si="150"/>
        <v>7</v>
      </c>
      <c r="AL298">
        <f t="shared" si="151"/>
        <v>58</v>
      </c>
      <c r="AM298">
        <f t="shared" si="152"/>
        <v>52</v>
      </c>
      <c r="AN298" t="str">
        <f ca="1" t="shared" si="173"/>
        <v>front</v>
      </c>
      <c r="AO298" t="str">
        <f ca="1" t="shared" si="173"/>
        <v>front</v>
      </c>
      <c r="AP298" t="str">
        <f ca="1" t="shared" si="173"/>
        <v>back</v>
      </c>
      <c r="AQ298" t="str">
        <f ca="1" t="shared" si="153"/>
        <v>back</v>
      </c>
    </row>
    <row r="299" spans="1:43" ht="12.75">
      <c r="A299" t="str">
        <f t="shared" si="140"/>
        <v>Row 118: K43, 2-back-2, k29, 2-front-8, k22, 9-front-2, k82, 2-back-9, k to end.</v>
      </c>
      <c r="B299" t="str">
        <f t="shared" si="154"/>
        <v>K43</v>
      </c>
      <c r="C299" t="str">
        <f t="shared" si="155"/>
        <v>, 2-back-2</v>
      </c>
      <c r="D299" t="str">
        <f t="shared" si="156"/>
        <v>, k29, 2-front-8</v>
      </c>
      <c r="E299" t="str">
        <f t="shared" si="157"/>
        <v>, k22, 9-front-2</v>
      </c>
      <c r="F299" t="str">
        <f t="shared" si="141"/>
        <v>, k82, 2-back-9</v>
      </c>
      <c r="G299" t="str">
        <f t="shared" si="158"/>
        <v>, k to end.</v>
      </c>
      <c r="H299">
        <f t="shared" si="159"/>
        <v>118</v>
      </c>
      <c r="J299">
        <f t="shared" si="170"/>
        <v>217</v>
      </c>
      <c r="K299">
        <f ca="1" t="shared" si="171"/>
        <v>4</v>
      </c>
      <c r="L299">
        <f t="shared" si="172"/>
        <v>52</v>
      </c>
      <c r="M299">
        <f ca="1" t="shared" si="175"/>
        <v>2</v>
      </c>
      <c r="N299">
        <f ca="1" t="shared" si="175"/>
        <v>2</v>
      </c>
      <c r="O299">
        <f ca="1" t="shared" si="175"/>
        <v>0</v>
      </c>
      <c r="P299">
        <f ca="1" t="shared" si="175"/>
        <v>8</v>
      </c>
      <c r="Q299">
        <f ca="1" t="shared" si="175"/>
        <v>9</v>
      </c>
      <c r="R299">
        <f ca="1" t="shared" si="175"/>
        <v>1</v>
      </c>
      <c r="S299">
        <f ca="1" t="shared" si="174"/>
        <v>1</v>
      </c>
      <c r="T299">
        <f ca="1" t="shared" si="174"/>
        <v>9</v>
      </c>
      <c r="U299">
        <f t="shared" si="160"/>
        <v>2</v>
      </c>
      <c r="V299">
        <f t="shared" si="161"/>
        <v>2</v>
      </c>
      <c r="W299">
        <f t="shared" si="162"/>
        <v>2</v>
      </c>
      <c r="X299">
        <f t="shared" si="163"/>
        <v>8</v>
      </c>
      <c r="Y299">
        <f t="shared" si="164"/>
        <v>9</v>
      </c>
      <c r="Z299">
        <f t="shared" si="165"/>
        <v>2</v>
      </c>
      <c r="AA299">
        <f t="shared" si="166"/>
        <v>2</v>
      </c>
      <c r="AB299">
        <f t="shared" si="167"/>
        <v>9</v>
      </c>
      <c r="AC299">
        <f ca="1" t="shared" si="145"/>
        <v>41</v>
      </c>
      <c r="AD299">
        <f ca="1" t="shared" si="145"/>
        <v>22</v>
      </c>
      <c r="AE299">
        <f ca="1" t="shared" si="145"/>
        <v>6</v>
      </c>
      <c r="AF299">
        <f ca="1" t="shared" si="145"/>
        <v>48</v>
      </c>
      <c r="AG299">
        <f t="shared" si="146"/>
        <v>41</v>
      </c>
      <c r="AH299">
        <f t="shared" si="147"/>
        <v>22</v>
      </c>
      <c r="AI299">
        <f t="shared" si="148"/>
        <v>9</v>
      </c>
      <c r="AJ299">
        <f t="shared" si="149"/>
        <v>43</v>
      </c>
      <c r="AK299">
        <f t="shared" si="150"/>
        <v>29</v>
      </c>
      <c r="AL299">
        <f t="shared" si="151"/>
        <v>22</v>
      </c>
      <c r="AM299">
        <f t="shared" si="152"/>
        <v>82</v>
      </c>
      <c r="AN299" t="str">
        <f ca="1" t="shared" si="173"/>
        <v>back</v>
      </c>
      <c r="AO299" t="str">
        <f ca="1" t="shared" si="173"/>
        <v>front</v>
      </c>
      <c r="AP299" t="str">
        <f ca="1" t="shared" si="173"/>
        <v>front</v>
      </c>
      <c r="AQ299" t="str">
        <f ca="1" t="shared" si="153"/>
        <v>back</v>
      </c>
    </row>
    <row r="300" spans="1:43" ht="12.75">
      <c r="A300" t="str">
        <f t="shared" si="140"/>
        <v>Row 120: K32, 9-back-7, k37, 9-back-2, k29, 2-back-9, k24, 9-back-5, k to end.</v>
      </c>
      <c r="B300" t="str">
        <f t="shared" si="154"/>
        <v>K32</v>
      </c>
      <c r="C300" t="str">
        <f t="shared" si="155"/>
        <v>, 9-back-7</v>
      </c>
      <c r="D300" t="str">
        <f t="shared" si="156"/>
        <v>, k37, 9-back-2</v>
      </c>
      <c r="E300" t="str">
        <f t="shared" si="157"/>
        <v>, k29, 2-back-9</v>
      </c>
      <c r="F300" t="str">
        <f t="shared" si="141"/>
        <v>, k24, 9-back-5</v>
      </c>
      <c r="G300" t="str">
        <f t="shared" si="158"/>
        <v>, k to end.</v>
      </c>
      <c r="H300">
        <f t="shared" si="159"/>
        <v>120</v>
      </c>
      <c r="J300">
        <f t="shared" si="170"/>
        <v>217</v>
      </c>
      <c r="K300">
        <f ca="1" t="shared" si="171"/>
        <v>4</v>
      </c>
      <c r="L300">
        <f t="shared" si="172"/>
        <v>52</v>
      </c>
      <c r="M300">
        <f ca="1" t="shared" si="175"/>
        <v>9</v>
      </c>
      <c r="N300">
        <f ca="1" t="shared" si="175"/>
        <v>7</v>
      </c>
      <c r="O300">
        <f ca="1" t="shared" si="175"/>
        <v>9</v>
      </c>
      <c r="P300">
        <f ca="1" t="shared" si="175"/>
        <v>2</v>
      </c>
      <c r="Q300">
        <f ca="1" t="shared" si="175"/>
        <v>2</v>
      </c>
      <c r="R300">
        <f ca="1" t="shared" si="175"/>
        <v>9</v>
      </c>
      <c r="S300">
        <f ca="1" t="shared" si="174"/>
        <v>9</v>
      </c>
      <c r="T300">
        <f ca="1" t="shared" si="174"/>
        <v>5</v>
      </c>
      <c r="U300">
        <f t="shared" si="160"/>
        <v>9</v>
      </c>
      <c r="V300">
        <f t="shared" si="161"/>
        <v>7</v>
      </c>
      <c r="W300">
        <f t="shared" si="162"/>
        <v>9</v>
      </c>
      <c r="X300">
        <f t="shared" si="163"/>
        <v>2</v>
      </c>
      <c r="Y300">
        <f t="shared" si="164"/>
        <v>2</v>
      </c>
      <c r="Z300">
        <f t="shared" si="165"/>
        <v>9</v>
      </c>
      <c r="AA300">
        <f t="shared" si="166"/>
        <v>9</v>
      </c>
      <c r="AB300">
        <f t="shared" si="167"/>
        <v>5</v>
      </c>
      <c r="AC300">
        <f ca="1" t="shared" si="145"/>
        <v>37</v>
      </c>
      <c r="AD300">
        <f ca="1" t="shared" si="145"/>
        <v>38</v>
      </c>
      <c r="AE300">
        <f ca="1" t="shared" si="145"/>
        <v>19</v>
      </c>
      <c r="AF300">
        <f ca="1" t="shared" si="145"/>
        <v>7</v>
      </c>
      <c r="AG300">
        <f t="shared" si="146"/>
        <v>37</v>
      </c>
      <c r="AH300">
        <f t="shared" si="147"/>
        <v>38</v>
      </c>
      <c r="AI300">
        <f t="shared" si="148"/>
        <v>19</v>
      </c>
      <c r="AJ300">
        <f t="shared" si="149"/>
        <v>9</v>
      </c>
      <c r="AK300">
        <f t="shared" si="150"/>
        <v>37</v>
      </c>
      <c r="AL300">
        <f t="shared" si="151"/>
        <v>29</v>
      </c>
      <c r="AM300">
        <f t="shared" si="152"/>
        <v>24</v>
      </c>
      <c r="AN300" t="str">
        <f ca="1" t="shared" si="173"/>
        <v>back</v>
      </c>
      <c r="AO300" t="str">
        <f ca="1" t="shared" si="173"/>
        <v>back</v>
      </c>
      <c r="AP300" t="str">
        <f ca="1" t="shared" si="173"/>
        <v>back</v>
      </c>
      <c r="AQ300" t="str">
        <f ca="1" t="shared" si="153"/>
        <v>back</v>
      </c>
    </row>
    <row r="301" spans="1:43" ht="12.75">
      <c r="A301" t="str">
        <f t="shared" si="140"/>
        <v>Row 122: K8, 9-front-8, k31, 6-front-5, k68, 7-front-8, k11, 5-back-6, k to end.</v>
      </c>
      <c r="B301" t="str">
        <f t="shared" si="154"/>
        <v>K8</v>
      </c>
      <c r="C301" t="str">
        <f t="shared" si="155"/>
        <v>, 9-front-8</v>
      </c>
      <c r="D301" t="str">
        <f t="shared" si="156"/>
        <v>, k31, 6-front-5</v>
      </c>
      <c r="E301" t="str">
        <f t="shared" si="157"/>
        <v>, k68, 7-front-8</v>
      </c>
      <c r="F301" t="str">
        <f t="shared" si="141"/>
        <v>, k11, 5-back-6</v>
      </c>
      <c r="G301" t="str">
        <f t="shared" si="158"/>
        <v>, k to end.</v>
      </c>
      <c r="H301">
        <f t="shared" si="159"/>
        <v>122</v>
      </c>
      <c r="J301">
        <f t="shared" si="170"/>
        <v>217</v>
      </c>
      <c r="K301">
        <f ca="1" t="shared" si="171"/>
        <v>4</v>
      </c>
      <c r="L301">
        <f t="shared" si="172"/>
        <v>52</v>
      </c>
      <c r="M301">
        <f ca="1" t="shared" si="175"/>
        <v>9</v>
      </c>
      <c r="N301">
        <f ca="1" t="shared" si="175"/>
        <v>8</v>
      </c>
      <c r="O301">
        <f ca="1" t="shared" si="175"/>
        <v>6</v>
      </c>
      <c r="P301">
        <f ca="1" t="shared" si="175"/>
        <v>5</v>
      </c>
      <c r="Q301">
        <f ca="1" t="shared" si="175"/>
        <v>7</v>
      </c>
      <c r="R301">
        <f ca="1" t="shared" si="175"/>
        <v>8</v>
      </c>
      <c r="S301">
        <f ca="1" t="shared" si="174"/>
        <v>5</v>
      </c>
      <c r="T301">
        <f ca="1" t="shared" si="174"/>
        <v>6</v>
      </c>
      <c r="U301">
        <f t="shared" si="160"/>
        <v>9</v>
      </c>
      <c r="V301">
        <f t="shared" si="161"/>
        <v>8</v>
      </c>
      <c r="W301">
        <f t="shared" si="162"/>
        <v>6</v>
      </c>
      <c r="X301">
        <f t="shared" si="163"/>
        <v>5</v>
      </c>
      <c r="Y301">
        <f t="shared" si="164"/>
        <v>7</v>
      </c>
      <c r="Z301">
        <f t="shared" si="165"/>
        <v>8</v>
      </c>
      <c r="AA301">
        <f t="shared" si="166"/>
        <v>5</v>
      </c>
      <c r="AB301">
        <f t="shared" si="167"/>
        <v>6</v>
      </c>
      <c r="AC301">
        <f ca="1" t="shared" si="145"/>
        <v>13</v>
      </c>
      <c r="AD301">
        <f ca="1" t="shared" si="145"/>
        <v>0</v>
      </c>
      <c r="AE301">
        <f ca="1" t="shared" si="145"/>
        <v>34</v>
      </c>
      <c r="AF301">
        <f ca="1" t="shared" si="145"/>
        <v>6</v>
      </c>
      <c r="AG301">
        <f t="shared" si="146"/>
        <v>13</v>
      </c>
      <c r="AH301">
        <f t="shared" si="147"/>
        <v>6</v>
      </c>
      <c r="AI301">
        <f t="shared" si="148"/>
        <v>34</v>
      </c>
      <c r="AJ301">
        <f t="shared" si="149"/>
        <v>6</v>
      </c>
      <c r="AK301">
        <f t="shared" si="150"/>
        <v>31</v>
      </c>
      <c r="AL301">
        <f t="shared" si="151"/>
        <v>68</v>
      </c>
      <c r="AM301">
        <f t="shared" si="152"/>
        <v>11</v>
      </c>
      <c r="AN301" t="str">
        <f ca="1" t="shared" si="173"/>
        <v>front</v>
      </c>
      <c r="AO301" t="str">
        <f ca="1" t="shared" si="173"/>
        <v>front</v>
      </c>
      <c r="AP301" t="str">
        <f ca="1" t="shared" si="173"/>
        <v>front</v>
      </c>
      <c r="AQ301" t="str">
        <f ca="1" t="shared" si="153"/>
        <v>back</v>
      </c>
    </row>
    <row r="302" spans="1:43" ht="12.75">
      <c r="A302" t="str">
        <f t="shared" si="140"/>
        <v>Row 124: K32, 5-front-7, k25, 8-front-9, k22, 9-front-5, k38, 3-front-3, k to end.</v>
      </c>
      <c r="B302" t="str">
        <f t="shared" si="154"/>
        <v>K32</v>
      </c>
      <c r="C302" t="str">
        <f t="shared" si="155"/>
        <v>, 5-front-7</v>
      </c>
      <c r="D302" t="str">
        <f t="shared" si="156"/>
        <v>, k25, 8-front-9</v>
      </c>
      <c r="E302" t="str">
        <f t="shared" si="157"/>
        <v>, k22, 9-front-5</v>
      </c>
      <c r="F302" t="str">
        <f t="shared" si="141"/>
        <v>, k38, 3-front-3</v>
      </c>
      <c r="G302" t="str">
        <f t="shared" si="158"/>
        <v>, k to end.</v>
      </c>
      <c r="H302">
        <f t="shared" si="159"/>
        <v>124</v>
      </c>
      <c r="J302">
        <f t="shared" si="170"/>
        <v>217</v>
      </c>
      <c r="K302">
        <f ca="1" t="shared" si="171"/>
        <v>4</v>
      </c>
      <c r="L302">
        <f t="shared" si="172"/>
        <v>52</v>
      </c>
      <c r="M302">
        <f ca="1" t="shared" si="175"/>
        <v>5</v>
      </c>
      <c r="N302">
        <f ca="1" t="shared" si="175"/>
        <v>7</v>
      </c>
      <c r="O302">
        <f ca="1" t="shared" si="175"/>
        <v>8</v>
      </c>
      <c r="P302">
        <f ca="1" t="shared" si="175"/>
        <v>9</v>
      </c>
      <c r="Q302">
        <f ca="1" t="shared" si="175"/>
        <v>9</v>
      </c>
      <c r="R302">
        <f ca="1" t="shared" si="175"/>
        <v>5</v>
      </c>
      <c r="S302">
        <f ca="1" t="shared" si="174"/>
        <v>3</v>
      </c>
      <c r="T302">
        <f ca="1" t="shared" si="174"/>
        <v>3</v>
      </c>
      <c r="U302">
        <f t="shared" si="160"/>
        <v>5</v>
      </c>
      <c r="V302">
        <f t="shared" si="161"/>
        <v>7</v>
      </c>
      <c r="W302">
        <f t="shared" si="162"/>
        <v>8</v>
      </c>
      <c r="X302">
        <f t="shared" si="163"/>
        <v>9</v>
      </c>
      <c r="Y302">
        <f t="shared" si="164"/>
        <v>9</v>
      </c>
      <c r="Z302">
        <f t="shared" si="165"/>
        <v>5</v>
      </c>
      <c r="AA302">
        <f t="shared" si="166"/>
        <v>3</v>
      </c>
      <c r="AB302">
        <f t="shared" si="167"/>
        <v>3</v>
      </c>
      <c r="AC302">
        <f ca="1" t="shared" si="145"/>
        <v>33</v>
      </c>
      <c r="AD302">
        <f ca="1" t="shared" si="145"/>
        <v>21</v>
      </c>
      <c r="AE302">
        <f ca="1" t="shared" si="145"/>
        <v>0</v>
      </c>
      <c r="AF302">
        <f ca="1" t="shared" si="145"/>
        <v>1</v>
      </c>
      <c r="AG302">
        <f t="shared" si="146"/>
        <v>33</v>
      </c>
      <c r="AH302">
        <f t="shared" si="147"/>
        <v>21</v>
      </c>
      <c r="AI302">
        <f t="shared" si="148"/>
        <v>9</v>
      </c>
      <c r="AJ302">
        <f t="shared" si="149"/>
        <v>3</v>
      </c>
      <c r="AK302">
        <f t="shared" si="150"/>
        <v>25</v>
      </c>
      <c r="AL302">
        <f t="shared" si="151"/>
        <v>22</v>
      </c>
      <c r="AM302">
        <f t="shared" si="152"/>
        <v>38</v>
      </c>
      <c r="AN302" t="str">
        <f ca="1" t="shared" si="173"/>
        <v>front</v>
      </c>
      <c r="AO302" t="str">
        <f ca="1" t="shared" si="173"/>
        <v>front</v>
      </c>
      <c r="AP302" t="str">
        <f ca="1" t="shared" si="173"/>
        <v>front</v>
      </c>
      <c r="AQ302" t="str">
        <f ca="1" t="shared" si="153"/>
        <v>front</v>
      </c>
    </row>
    <row r="303" spans="1:43" ht="12.75">
      <c r="A303" t="str">
        <f t="shared" si="140"/>
        <v>Row 126: K46, 2-back-4, k32, 5-back-2, k57, 4-back-7, k21, 5-back-3, k to end.</v>
      </c>
      <c r="B303" t="str">
        <f t="shared" si="154"/>
        <v>K46</v>
      </c>
      <c r="C303" t="str">
        <f t="shared" si="155"/>
        <v>, 2-back-4</v>
      </c>
      <c r="D303" t="str">
        <f t="shared" si="156"/>
        <v>, k32, 5-back-2</v>
      </c>
      <c r="E303" t="str">
        <f t="shared" si="157"/>
        <v>, k57, 4-back-7</v>
      </c>
      <c r="F303" t="str">
        <f t="shared" si="141"/>
        <v>, k21, 5-back-3</v>
      </c>
      <c r="G303" t="str">
        <f t="shared" si="158"/>
        <v>, k to end.</v>
      </c>
      <c r="H303">
        <f t="shared" si="159"/>
        <v>126</v>
      </c>
      <c r="J303">
        <f t="shared" si="170"/>
        <v>217</v>
      </c>
      <c r="K303">
        <f ca="1" t="shared" si="171"/>
        <v>4</v>
      </c>
      <c r="L303">
        <f t="shared" si="172"/>
        <v>52</v>
      </c>
      <c r="M303">
        <f ca="1" t="shared" si="175"/>
        <v>0</v>
      </c>
      <c r="N303">
        <f ca="1" t="shared" si="175"/>
        <v>4</v>
      </c>
      <c r="O303">
        <f ca="1" t="shared" si="175"/>
        <v>5</v>
      </c>
      <c r="P303">
        <f ca="1" t="shared" si="175"/>
        <v>2</v>
      </c>
      <c r="Q303">
        <f ca="1" t="shared" si="175"/>
        <v>4</v>
      </c>
      <c r="R303">
        <f ca="1" t="shared" si="175"/>
        <v>7</v>
      </c>
      <c r="S303">
        <f ca="1" t="shared" si="174"/>
        <v>5</v>
      </c>
      <c r="T303">
        <f ca="1" t="shared" si="174"/>
        <v>3</v>
      </c>
      <c r="U303">
        <f t="shared" si="160"/>
        <v>2</v>
      </c>
      <c r="V303">
        <f t="shared" si="161"/>
        <v>4</v>
      </c>
      <c r="W303">
        <f t="shared" si="162"/>
        <v>5</v>
      </c>
      <c r="X303">
        <f t="shared" si="163"/>
        <v>2</v>
      </c>
      <c r="Y303">
        <f t="shared" si="164"/>
        <v>4</v>
      </c>
      <c r="Z303">
        <f t="shared" si="165"/>
        <v>7</v>
      </c>
      <c r="AA303">
        <f t="shared" si="166"/>
        <v>5</v>
      </c>
      <c r="AB303">
        <f t="shared" si="167"/>
        <v>3</v>
      </c>
      <c r="AC303">
        <f ca="1" t="shared" si="145"/>
        <v>44</v>
      </c>
      <c r="AD303">
        <f ca="1" t="shared" si="145"/>
        <v>33</v>
      </c>
      <c r="AE303">
        <f ca="1" t="shared" si="145"/>
        <v>44</v>
      </c>
      <c r="AF303">
        <f ca="1" t="shared" si="145"/>
        <v>25</v>
      </c>
      <c r="AG303">
        <f t="shared" si="146"/>
        <v>44</v>
      </c>
      <c r="AH303">
        <f t="shared" si="147"/>
        <v>33</v>
      </c>
      <c r="AI303">
        <f t="shared" si="148"/>
        <v>44</v>
      </c>
      <c r="AJ303">
        <f t="shared" si="149"/>
        <v>25</v>
      </c>
      <c r="AK303">
        <f t="shared" si="150"/>
        <v>32</v>
      </c>
      <c r="AL303">
        <f t="shared" si="151"/>
        <v>57</v>
      </c>
      <c r="AM303">
        <f t="shared" si="152"/>
        <v>21</v>
      </c>
      <c r="AN303" t="str">
        <f ca="1" t="shared" si="173"/>
        <v>back</v>
      </c>
      <c r="AO303" t="str">
        <f ca="1" t="shared" si="173"/>
        <v>back</v>
      </c>
      <c r="AP303" t="str">
        <f ca="1" t="shared" si="173"/>
        <v>back</v>
      </c>
      <c r="AQ303" t="str">
        <f ca="1" t="shared" si="153"/>
        <v>back</v>
      </c>
    </row>
    <row r="304" spans="1:43" ht="12.75">
      <c r="A304" t="str">
        <f t="shared" si="140"/>
        <v>Row 128: K13, 2-front-1, k64, 8-back-2, k19, 5-back-5, k41, 9-front-9, k to end.</v>
      </c>
      <c r="B304" t="str">
        <f t="shared" si="154"/>
        <v>K13</v>
      </c>
      <c r="C304" t="str">
        <f t="shared" si="155"/>
        <v>, 2-front-1</v>
      </c>
      <c r="D304" t="str">
        <f t="shared" si="156"/>
        <v>, k64, 8-back-2</v>
      </c>
      <c r="E304" t="str">
        <f t="shared" si="157"/>
        <v>, k19, 5-back-5</v>
      </c>
      <c r="F304" t="str">
        <f t="shared" si="141"/>
        <v>, k41, 9-front-9</v>
      </c>
      <c r="G304" t="str">
        <f t="shared" si="158"/>
        <v>, k to end.</v>
      </c>
      <c r="H304">
        <f t="shared" si="159"/>
        <v>128</v>
      </c>
      <c r="J304">
        <f t="shared" si="170"/>
        <v>217</v>
      </c>
      <c r="K304">
        <f ca="1" t="shared" si="171"/>
        <v>4</v>
      </c>
      <c r="L304">
        <f t="shared" si="172"/>
        <v>52</v>
      </c>
      <c r="M304">
        <f ca="1" t="shared" si="175"/>
        <v>2</v>
      </c>
      <c r="N304">
        <f ca="1" t="shared" si="175"/>
        <v>1</v>
      </c>
      <c r="O304">
        <f ca="1" t="shared" si="175"/>
        <v>8</v>
      </c>
      <c r="P304">
        <f ca="1" t="shared" si="175"/>
        <v>0</v>
      </c>
      <c r="Q304">
        <f ca="1" t="shared" si="175"/>
        <v>5</v>
      </c>
      <c r="R304">
        <f ca="1" t="shared" si="175"/>
        <v>5</v>
      </c>
      <c r="S304">
        <f ca="1" t="shared" si="174"/>
        <v>9</v>
      </c>
      <c r="T304">
        <f ca="1" t="shared" si="174"/>
        <v>9</v>
      </c>
      <c r="U304">
        <f t="shared" si="160"/>
        <v>2</v>
      </c>
      <c r="V304">
        <f t="shared" si="161"/>
        <v>1</v>
      </c>
      <c r="W304">
        <f t="shared" si="162"/>
        <v>8</v>
      </c>
      <c r="X304">
        <f t="shared" si="163"/>
        <v>2</v>
      </c>
      <c r="Y304">
        <f t="shared" si="164"/>
        <v>5</v>
      </c>
      <c r="Z304">
        <f t="shared" si="165"/>
        <v>5</v>
      </c>
      <c r="AA304">
        <f t="shared" si="166"/>
        <v>9</v>
      </c>
      <c r="AB304">
        <f t="shared" si="167"/>
        <v>9</v>
      </c>
      <c r="AC304">
        <f ca="1" t="shared" si="145"/>
        <v>11</v>
      </c>
      <c r="AD304">
        <f ca="1" t="shared" si="145"/>
        <v>32</v>
      </c>
      <c r="AE304">
        <f ca="1" t="shared" si="145"/>
        <v>6</v>
      </c>
      <c r="AF304">
        <f ca="1" t="shared" si="145"/>
        <v>0</v>
      </c>
      <c r="AG304">
        <f t="shared" si="146"/>
        <v>11</v>
      </c>
      <c r="AH304">
        <f t="shared" si="147"/>
        <v>32</v>
      </c>
      <c r="AI304">
        <f t="shared" si="148"/>
        <v>6</v>
      </c>
      <c r="AJ304">
        <f t="shared" si="149"/>
        <v>9</v>
      </c>
      <c r="AK304">
        <f t="shared" si="150"/>
        <v>64</v>
      </c>
      <c r="AL304">
        <f t="shared" si="151"/>
        <v>19</v>
      </c>
      <c r="AM304">
        <f t="shared" si="152"/>
        <v>41</v>
      </c>
      <c r="AN304" t="str">
        <f ca="1" t="shared" si="173"/>
        <v>front</v>
      </c>
      <c r="AO304" t="str">
        <f ca="1" t="shared" si="173"/>
        <v>back</v>
      </c>
      <c r="AP304" t="str">
        <f ca="1" t="shared" si="173"/>
        <v>back</v>
      </c>
      <c r="AQ304" t="str">
        <f ca="1" t="shared" si="153"/>
        <v>front</v>
      </c>
    </row>
    <row r="305" spans="1:43" ht="12.75">
      <c r="A305" t="str">
        <f t="shared" si="140"/>
        <v>Row 130: K17, 6-front-8, k28, 7-back-3, k70, 3-front-8, k15, 2-back-5, k to end.</v>
      </c>
      <c r="B305" t="str">
        <f t="shared" si="154"/>
        <v>K17</v>
      </c>
      <c r="C305" t="str">
        <f t="shared" si="155"/>
        <v>, 6-front-8</v>
      </c>
      <c r="D305" t="str">
        <f t="shared" si="156"/>
        <v>, k28, 7-back-3</v>
      </c>
      <c r="E305" t="str">
        <f t="shared" si="157"/>
        <v>, k70, 3-front-8</v>
      </c>
      <c r="F305" t="str">
        <f t="shared" si="141"/>
        <v>, k15, 2-back-5</v>
      </c>
      <c r="G305" t="str">
        <f t="shared" si="158"/>
        <v>, k to end.</v>
      </c>
      <c r="H305">
        <f t="shared" si="159"/>
        <v>130</v>
      </c>
      <c r="J305">
        <f t="shared" si="170"/>
        <v>217</v>
      </c>
      <c r="K305">
        <f ca="1" t="shared" si="171"/>
        <v>4</v>
      </c>
      <c r="L305">
        <f t="shared" si="172"/>
        <v>52</v>
      </c>
      <c r="M305">
        <f ca="1" t="shared" si="175"/>
        <v>6</v>
      </c>
      <c r="N305">
        <f ca="1" t="shared" si="175"/>
        <v>8</v>
      </c>
      <c r="O305">
        <f ca="1" t="shared" si="175"/>
        <v>7</v>
      </c>
      <c r="P305">
        <f ca="1" t="shared" si="175"/>
        <v>3</v>
      </c>
      <c r="Q305">
        <f ca="1" t="shared" si="175"/>
        <v>3</v>
      </c>
      <c r="R305">
        <f ca="1" t="shared" si="175"/>
        <v>8</v>
      </c>
      <c r="S305">
        <f ca="1" t="shared" si="174"/>
        <v>0</v>
      </c>
      <c r="T305">
        <f ca="1" t="shared" si="174"/>
        <v>5</v>
      </c>
      <c r="U305">
        <f t="shared" si="160"/>
        <v>6</v>
      </c>
      <c r="V305">
        <f t="shared" si="161"/>
        <v>8</v>
      </c>
      <c r="W305">
        <f t="shared" si="162"/>
        <v>7</v>
      </c>
      <c r="X305">
        <f t="shared" si="163"/>
        <v>3</v>
      </c>
      <c r="Y305">
        <f t="shared" si="164"/>
        <v>3</v>
      </c>
      <c r="Z305">
        <f t="shared" si="165"/>
        <v>8</v>
      </c>
      <c r="AA305">
        <f t="shared" si="166"/>
        <v>2</v>
      </c>
      <c r="AB305">
        <f t="shared" si="167"/>
        <v>5</v>
      </c>
      <c r="AC305">
        <f ca="1" t="shared" si="145"/>
        <v>19</v>
      </c>
      <c r="AD305">
        <f ca="1" t="shared" si="145"/>
        <v>10</v>
      </c>
      <c r="AE305">
        <f ca="1" t="shared" si="145"/>
        <v>34</v>
      </c>
      <c r="AF305">
        <f ca="1" t="shared" si="145"/>
        <v>7</v>
      </c>
      <c r="AG305">
        <f t="shared" si="146"/>
        <v>19</v>
      </c>
      <c r="AH305">
        <f t="shared" si="147"/>
        <v>10</v>
      </c>
      <c r="AI305">
        <f t="shared" si="148"/>
        <v>34</v>
      </c>
      <c r="AJ305">
        <f t="shared" si="149"/>
        <v>7</v>
      </c>
      <c r="AK305">
        <f t="shared" si="150"/>
        <v>28</v>
      </c>
      <c r="AL305">
        <f t="shared" si="151"/>
        <v>70</v>
      </c>
      <c r="AM305">
        <f t="shared" si="152"/>
        <v>15</v>
      </c>
      <c r="AN305" t="str">
        <f ca="1" t="shared" si="173"/>
        <v>front</v>
      </c>
      <c r="AO305" t="str">
        <f ca="1" t="shared" si="173"/>
        <v>back</v>
      </c>
      <c r="AP305" t="str">
        <f ca="1" t="shared" si="173"/>
        <v>front</v>
      </c>
      <c r="AQ305" t="str">
        <f ca="1" t="shared" si="153"/>
        <v>back</v>
      </c>
    </row>
    <row r="306" spans="1:43" ht="12.75">
      <c r="A306" t="str">
        <f t="shared" si="140"/>
        <v>Row 132: K27, 2-front-7, k40, 8-front-4, k57, 6-front-2, k24, 7-front-9, k to end.</v>
      </c>
      <c r="B306" t="str">
        <f t="shared" si="154"/>
        <v>K27</v>
      </c>
      <c r="C306" t="str">
        <f t="shared" si="155"/>
        <v>, 2-front-7</v>
      </c>
      <c r="D306" t="str">
        <f t="shared" si="156"/>
        <v>, k40, 8-front-4</v>
      </c>
      <c r="E306" t="str">
        <f t="shared" si="157"/>
        <v>, k57, 6-front-2</v>
      </c>
      <c r="F306" t="str">
        <f t="shared" si="141"/>
        <v>, k24, 7-front-9</v>
      </c>
      <c r="G306" t="str">
        <f t="shared" si="158"/>
        <v>, k to end.</v>
      </c>
      <c r="H306">
        <f t="shared" si="159"/>
        <v>132</v>
      </c>
      <c r="J306">
        <f aca="true" t="shared" si="176" ref="J306:J319">$M$2</f>
        <v>217</v>
      </c>
      <c r="K306">
        <f ca="1" t="shared" si="171"/>
        <v>4</v>
      </c>
      <c r="L306">
        <f t="shared" si="172"/>
        <v>52</v>
      </c>
      <c r="M306">
        <f ca="1" t="shared" si="175"/>
        <v>0</v>
      </c>
      <c r="N306">
        <f ca="1" t="shared" si="175"/>
        <v>7</v>
      </c>
      <c r="O306">
        <f ca="1" t="shared" si="175"/>
        <v>8</v>
      </c>
      <c r="P306">
        <f ca="1" t="shared" si="175"/>
        <v>4</v>
      </c>
      <c r="Q306">
        <f ca="1" t="shared" si="175"/>
        <v>6</v>
      </c>
      <c r="R306">
        <f ca="1" t="shared" si="175"/>
        <v>0</v>
      </c>
      <c r="S306">
        <f ca="1" t="shared" si="174"/>
        <v>7</v>
      </c>
      <c r="T306">
        <f ca="1" t="shared" si="174"/>
        <v>9</v>
      </c>
      <c r="U306">
        <f t="shared" si="160"/>
        <v>2</v>
      </c>
      <c r="V306">
        <f t="shared" si="161"/>
        <v>7</v>
      </c>
      <c r="W306">
        <f t="shared" si="162"/>
        <v>8</v>
      </c>
      <c r="X306">
        <f t="shared" si="163"/>
        <v>4</v>
      </c>
      <c r="Y306">
        <f t="shared" si="164"/>
        <v>6</v>
      </c>
      <c r="Z306">
        <f t="shared" si="165"/>
        <v>2</v>
      </c>
      <c r="AA306">
        <f t="shared" si="166"/>
        <v>7</v>
      </c>
      <c r="AB306">
        <f t="shared" si="167"/>
        <v>9</v>
      </c>
      <c r="AC306">
        <f ca="1" t="shared" si="145"/>
        <v>25</v>
      </c>
      <c r="AD306">
        <f ca="1" t="shared" si="145"/>
        <v>28</v>
      </c>
      <c r="AE306">
        <f ca="1" t="shared" si="145"/>
        <v>43</v>
      </c>
      <c r="AF306">
        <f aca="true" ca="1" t="shared" si="177" ref="AC306:AF319">INT(RAND()*$L306)</f>
        <v>24</v>
      </c>
      <c r="AG306">
        <f t="shared" si="146"/>
        <v>25</v>
      </c>
      <c r="AH306">
        <f t="shared" si="147"/>
        <v>28</v>
      </c>
      <c r="AI306">
        <f t="shared" si="148"/>
        <v>43</v>
      </c>
      <c r="AJ306">
        <f t="shared" si="149"/>
        <v>24</v>
      </c>
      <c r="AK306">
        <f t="shared" si="150"/>
        <v>40</v>
      </c>
      <c r="AL306">
        <f t="shared" si="151"/>
        <v>57</v>
      </c>
      <c r="AM306">
        <f t="shared" si="152"/>
        <v>24</v>
      </c>
      <c r="AN306" t="str">
        <f ca="1" t="shared" si="173"/>
        <v>front</v>
      </c>
      <c r="AO306" t="str">
        <f ca="1" t="shared" si="173"/>
        <v>front</v>
      </c>
      <c r="AP306" t="str">
        <f ca="1" t="shared" si="173"/>
        <v>front</v>
      </c>
      <c r="AQ306" t="str">
        <f ca="1" t="shared" si="153"/>
        <v>front</v>
      </c>
    </row>
    <row r="307" spans="1:43" ht="12.75">
      <c r="A307" t="str">
        <f aca="true" t="shared" si="178" ref="A307:A316">IF(K307=1,CONCATENATE("Row ",H307,": ",B307,C307,G307),IF(K307=2,CONCATENATE("Row ",H307,": ",B307,C307,D307,G307),IF(K307=3,CONCATENATE("Row ",H307,": ",B307,C307,D307,E307,G307),CONCATENATE("Row ",H307,": ",B307,C307,D307,E307,F307,G307))))</f>
        <v>Row 134: K15, 3-front-5, k33, 8-back-5, k56, 5-back-7, k51, 5-front-7, k to end.</v>
      </c>
      <c r="B307" t="str">
        <f t="shared" si="154"/>
        <v>K15</v>
      </c>
      <c r="C307" t="str">
        <f t="shared" si="155"/>
        <v>, 3-front-5</v>
      </c>
      <c r="D307" t="str">
        <f t="shared" si="156"/>
        <v>, k33, 8-back-5</v>
      </c>
      <c r="E307" t="str">
        <f t="shared" si="157"/>
        <v>, k56, 5-back-7</v>
      </c>
      <c r="F307" t="str">
        <f aca="true" t="shared" si="179" ref="F307:F316">CONCATENATE(", k",AM307,", ",AA307,"-",AQ307,"-",AB307)</f>
        <v>, k51, 5-front-7</v>
      </c>
      <c r="G307" t="str">
        <f t="shared" si="158"/>
        <v>, k to end.</v>
      </c>
      <c r="H307">
        <f t="shared" si="159"/>
        <v>134</v>
      </c>
      <c r="J307">
        <f t="shared" si="176"/>
        <v>217</v>
      </c>
      <c r="K307">
        <f aca="true" ca="1" t="shared" si="180" ref="K307:K319">IF(RAND()&lt;J307/$J$1-INT(J307/$J$1),INT(J307/$J$1)+1,INT(J307/$J$1))</f>
        <v>4</v>
      </c>
      <c r="L307">
        <f aca="true" t="shared" si="181" ref="L307:L319">INT((J307-2*$J$3)/K307)</f>
        <v>52</v>
      </c>
      <c r="M307">
        <f ca="1" t="shared" si="175"/>
        <v>3</v>
      </c>
      <c r="N307">
        <f ca="1" t="shared" si="175"/>
        <v>5</v>
      </c>
      <c r="O307">
        <f ca="1" t="shared" si="175"/>
        <v>8</v>
      </c>
      <c r="P307">
        <f ca="1" t="shared" si="175"/>
        <v>5</v>
      </c>
      <c r="Q307">
        <f ca="1" t="shared" si="175"/>
        <v>5</v>
      </c>
      <c r="R307">
        <f ca="1" t="shared" si="175"/>
        <v>7</v>
      </c>
      <c r="S307">
        <f ca="1" t="shared" si="174"/>
        <v>5</v>
      </c>
      <c r="T307">
        <f ca="1" t="shared" si="174"/>
        <v>7</v>
      </c>
      <c r="U307">
        <f t="shared" si="160"/>
        <v>3</v>
      </c>
      <c r="V307">
        <f t="shared" si="161"/>
        <v>5</v>
      </c>
      <c r="W307">
        <f t="shared" si="162"/>
        <v>8</v>
      </c>
      <c r="X307">
        <f t="shared" si="163"/>
        <v>5</v>
      </c>
      <c r="Y307">
        <f t="shared" si="164"/>
        <v>5</v>
      </c>
      <c r="Z307">
        <f t="shared" si="165"/>
        <v>7</v>
      </c>
      <c r="AA307">
        <f t="shared" si="166"/>
        <v>5</v>
      </c>
      <c r="AB307">
        <f t="shared" si="167"/>
        <v>7</v>
      </c>
      <c r="AC307">
        <f ca="1" t="shared" si="177"/>
        <v>14</v>
      </c>
      <c r="AD307">
        <f ca="1" t="shared" si="177"/>
        <v>5</v>
      </c>
      <c r="AE307">
        <f ca="1" t="shared" si="177"/>
        <v>22</v>
      </c>
      <c r="AF307">
        <f ca="1" t="shared" si="177"/>
        <v>33</v>
      </c>
      <c r="AG307">
        <f aca="true" t="shared" si="182" ref="AG307:AG316">IF(AC307-U307&lt;0,U307,IF(AC307+V307&gt;L307,L307-V307,AC307))</f>
        <v>14</v>
      </c>
      <c r="AH307">
        <f aca="true" t="shared" si="183" ref="AH307:AH316">IF(AD307-W307&lt;0,W307,IF(AD307+X307&gt;$L307,$L307-X307,AD307))</f>
        <v>8</v>
      </c>
      <c r="AI307">
        <f aca="true" t="shared" si="184" ref="AI307:AI316">IF(AE307-Y307&lt;0,Y307,IF(AE307+Z307&gt;$L307,$L307-Z307,AE307))</f>
        <v>22</v>
      </c>
      <c r="AJ307">
        <f aca="true" t="shared" si="185" ref="AJ307:AJ316">IF(AF307-AA307&lt;0,AA307,IF(AF307+AB307&gt;$L307,$L307-AB307,AF307))</f>
        <v>33</v>
      </c>
      <c r="AK307">
        <f aca="true" t="shared" si="186" ref="AK307:AK319">$L307-(AG307+V307)+(AH307-W307)</f>
        <v>33</v>
      </c>
      <c r="AL307">
        <f aca="true" t="shared" si="187" ref="AL307:AL319">$L307-(AH307+X307)+(AI307-Y307)</f>
        <v>56</v>
      </c>
      <c r="AM307">
        <f aca="true" t="shared" si="188" ref="AM307:AM319">$L307-(AI307+Z307)+(AJ307-AA307)</f>
        <v>51</v>
      </c>
      <c r="AN307" t="str">
        <f ca="1" t="shared" si="173"/>
        <v>front</v>
      </c>
      <c r="AO307" t="str">
        <f ca="1" t="shared" si="173"/>
        <v>back</v>
      </c>
      <c r="AP307" t="str">
        <f ca="1" t="shared" si="173"/>
        <v>back</v>
      </c>
      <c r="AQ307" t="str">
        <f ca="1" t="shared" si="173"/>
        <v>front</v>
      </c>
    </row>
    <row r="308" spans="1:43" ht="12.75">
      <c r="A308" t="str">
        <f t="shared" si="178"/>
        <v>Row 136: K17, 2-front-7, k67, 7-front-6, k16, 8-back-2, k50, 2-front-7, k to end.</v>
      </c>
      <c r="B308" t="str">
        <f aca="true" t="shared" si="189" ref="B308:B316">IF(J308=J307,CONCATENATE("K",4+AG308-U308),CONCATENATE("K1, kfb, k",1+AG308-U308))</f>
        <v>K17</v>
      </c>
      <c r="C308" t="str">
        <f aca="true" t="shared" si="190" ref="C308:C316">CONCATENATE(", ",U308,"-",AN308,"-",V308)</f>
        <v>, 2-front-7</v>
      </c>
      <c r="D308" t="str">
        <f aca="true" t="shared" si="191" ref="D308:D316">CONCATENATE(", k",AK308,", ",W308,"-",AO308,"-",X308)</f>
        <v>, k67, 7-front-6</v>
      </c>
      <c r="E308" t="str">
        <f aca="true" t="shared" si="192" ref="E308:E316">CONCATENATE(", k",AL308,", ",Y308,"-",AP308,"-",Z308)</f>
        <v>, k16, 8-back-2</v>
      </c>
      <c r="F308" t="str">
        <f t="shared" si="179"/>
        <v>, k50, 2-front-7</v>
      </c>
      <c r="G308" t="str">
        <f aca="true" t="shared" si="193" ref="G308:G316">IF(J308=J307,CONCATENATE(", k to end."),CONCATENATE(", k to last 2 sts, kfb, k1."))</f>
        <v>, k to end.</v>
      </c>
      <c r="H308">
        <f aca="true" t="shared" si="194" ref="H308:H316">2+ROW(A67)*2</f>
        <v>136</v>
      </c>
      <c r="J308">
        <f t="shared" si="176"/>
        <v>217</v>
      </c>
      <c r="K308">
        <f ca="1" t="shared" si="180"/>
        <v>4</v>
      </c>
      <c r="L308">
        <f t="shared" si="181"/>
        <v>52</v>
      </c>
      <c r="M308">
        <f ca="1" t="shared" si="175"/>
        <v>0</v>
      </c>
      <c r="N308">
        <f ca="1" t="shared" si="175"/>
        <v>7</v>
      </c>
      <c r="O308">
        <f ca="1" t="shared" si="175"/>
        <v>7</v>
      </c>
      <c r="P308">
        <f ca="1" t="shared" si="175"/>
        <v>6</v>
      </c>
      <c r="Q308">
        <f ca="1" t="shared" si="175"/>
        <v>8</v>
      </c>
      <c r="R308">
        <f ca="1" t="shared" si="175"/>
        <v>2</v>
      </c>
      <c r="S308">
        <f ca="1" t="shared" si="174"/>
        <v>2</v>
      </c>
      <c r="T308">
        <f ca="1" t="shared" si="174"/>
        <v>7</v>
      </c>
      <c r="U308">
        <f aca="true" t="shared" si="195" ref="U308:U316">IF(M308&lt;2,IF(N308&gt;2,2,1),M308)</f>
        <v>2</v>
      </c>
      <c r="V308">
        <f aca="true" t="shared" si="196" ref="V308:V316">IF(N308&lt;2,IF(M308&gt;2,2,1),N308)</f>
        <v>7</v>
      </c>
      <c r="W308">
        <f aca="true" t="shared" si="197" ref="W308:W316">IF(O308&lt;2,IF(P308&gt;2,2,1),O308)</f>
        <v>7</v>
      </c>
      <c r="X308">
        <f aca="true" t="shared" si="198" ref="X308:X316">IF(P308&lt;2,IF(O308&gt;2,2,1),P308)</f>
        <v>6</v>
      </c>
      <c r="Y308">
        <f aca="true" t="shared" si="199" ref="Y308:Y316">IF(Q308&lt;2,IF(R308&gt;2,2,1),Q308)</f>
        <v>8</v>
      </c>
      <c r="Z308">
        <f aca="true" t="shared" si="200" ref="Z308:Z316">IF(R308&lt;2,IF(Q308&gt;2,2,1),R308)</f>
        <v>2</v>
      </c>
      <c r="AA308">
        <f aca="true" t="shared" si="201" ref="AA308:AA316">IF(S308&lt;2,IF(T308&gt;2,2,1),S308)</f>
        <v>2</v>
      </c>
      <c r="AB308">
        <f aca="true" t="shared" si="202" ref="AB308:AB316">IF(T308&lt;2,IF(S308&gt;2,2,1),T308)</f>
        <v>7</v>
      </c>
      <c r="AC308">
        <f ca="1" t="shared" si="177"/>
        <v>15</v>
      </c>
      <c r="AD308">
        <f ca="1" t="shared" si="177"/>
        <v>44</v>
      </c>
      <c r="AE308">
        <f ca="1" t="shared" si="177"/>
        <v>22</v>
      </c>
      <c r="AF308">
        <f ca="1" t="shared" si="177"/>
        <v>24</v>
      </c>
      <c r="AG308">
        <f t="shared" si="182"/>
        <v>15</v>
      </c>
      <c r="AH308">
        <f t="shared" si="183"/>
        <v>44</v>
      </c>
      <c r="AI308">
        <f t="shared" si="184"/>
        <v>22</v>
      </c>
      <c r="AJ308">
        <f t="shared" si="185"/>
        <v>24</v>
      </c>
      <c r="AK308">
        <f t="shared" si="186"/>
        <v>67</v>
      </c>
      <c r="AL308">
        <f t="shared" si="187"/>
        <v>16</v>
      </c>
      <c r="AM308">
        <f t="shared" si="188"/>
        <v>50</v>
      </c>
      <c r="AN308" t="str">
        <f ca="1" t="shared" si="173"/>
        <v>front</v>
      </c>
      <c r="AO308" t="str">
        <f ca="1" t="shared" si="173"/>
        <v>front</v>
      </c>
      <c r="AP308" t="str">
        <f ca="1" t="shared" si="173"/>
        <v>back</v>
      </c>
      <c r="AQ308" t="str">
        <f ca="1" t="shared" si="173"/>
        <v>front</v>
      </c>
    </row>
    <row r="309" spans="1:43" ht="12.75">
      <c r="A309" t="str">
        <f t="shared" si="178"/>
        <v>Row 138: K43, 7-front-6, k35, 4-back-4, k28, 4-back-2, k39, 4-back-2, k to end.</v>
      </c>
      <c r="B309" t="str">
        <f t="shared" si="189"/>
        <v>K43</v>
      </c>
      <c r="C309" t="str">
        <f t="shared" si="190"/>
        <v>, 7-front-6</v>
      </c>
      <c r="D309" t="str">
        <f t="shared" si="191"/>
        <v>, k35, 4-back-4</v>
      </c>
      <c r="E309" t="str">
        <f t="shared" si="192"/>
        <v>, k28, 4-back-2</v>
      </c>
      <c r="F309" t="str">
        <f t="shared" si="179"/>
        <v>, k39, 4-back-2</v>
      </c>
      <c r="G309" t="str">
        <f t="shared" si="193"/>
        <v>, k to end.</v>
      </c>
      <c r="H309">
        <f t="shared" si="194"/>
        <v>138</v>
      </c>
      <c r="J309">
        <f t="shared" si="176"/>
        <v>217</v>
      </c>
      <c r="K309">
        <f ca="1" t="shared" si="180"/>
        <v>4</v>
      </c>
      <c r="L309">
        <f t="shared" si="181"/>
        <v>52</v>
      </c>
      <c r="M309">
        <f ca="1" t="shared" si="175"/>
        <v>7</v>
      </c>
      <c r="N309">
        <f ca="1" t="shared" si="175"/>
        <v>6</v>
      </c>
      <c r="O309">
        <f ca="1" t="shared" si="175"/>
        <v>4</v>
      </c>
      <c r="P309">
        <f ca="1" t="shared" si="175"/>
        <v>4</v>
      </c>
      <c r="Q309">
        <f ca="1" t="shared" si="175"/>
        <v>4</v>
      </c>
      <c r="R309">
        <f ca="1" t="shared" si="175"/>
        <v>1</v>
      </c>
      <c r="S309">
        <f ca="1" t="shared" si="174"/>
        <v>4</v>
      </c>
      <c r="T309">
        <f ca="1" t="shared" si="174"/>
        <v>2</v>
      </c>
      <c r="U309">
        <f t="shared" si="195"/>
        <v>7</v>
      </c>
      <c r="V309">
        <f t="shared" si="196"/>
        <v>6</v>
      </c>
      <c r="W309">
        <f t="shared" si="197"/>
        <v>4</v>
      </c>
      <c r="X309">
        <f t="shared" si="198"/>
        <v>4</v>
      </c>
      <c r="Y309">
        <f t="shared" si="199"/>
        <v>4</v>
      </c>
      <c r="Z309">
        <f t="shared" si="200"/>
        <v>2</v>
      </c>
      <c r="AA309">
        <f t="shared" si="201"/>
        <v>4</v>
      </c>
      <c r="AB309">
        <f t="shared" si="202"/>
        <v>2</v>
      </c>
      <c r="AC309">
        <f ca="1" t="shared" si="177"/>
        <v>48</v>
      </c>
      <c r="AD309">
        <f ca="1" t="shared" si="177"/>
        <v>39</v>
      </c>
      <c r="AE309">
        <f ca="1" t="shared" si="177"/>
        <v>23</v>
      </c>
      <c r="AF309">
        <f ca="1" t="shared" si="177"/>
        <v>16</v>
      </c>
      <c r="AG309">
        <f t="shared" si="182"/>
        <v>46</v>
      </c>
      <c r="AH309">
        <f t="shared" si="183"/>
        <v>39</v>
      </c>
      <c r="AI309">
        <f t="shared" si="184"/>
        <v>23</v>
      </c>
      <c r="AJ309">
        <f t="shared" si="185"/>
        <v>16</v>
      </c>
      <c r="AK309">
        <f t="shared" si="186"/>
        <v>35</v>
      </c>
      <c r="AL309">
        <f t="shared" si="187"/>
        <v>28</v>
      </c>
      <c r="AM309">
        <f t="shared" si="188"/>
        <v>39</v>
      </c>
      <c r="AN309" t="str">
        <f ca="1" t="shared" si="173"/>
        <v>front</v>
      </c>
      <c r="AO309" t="str">
        <f ca="1" t="shared" si="173"/>
        <v>back</v>
      </c>
      <c r="AP309" t="str">
        <f ca="1" t="shared" si="173"/>
        <v>back</v>
      </c>
      <c r="AQ309" t="str">
        <f ca="1" t="shared" si="173"/>
        <v>back</v>
      </c>
    </row>
    <row r="310" spans="1:43" ht="12.75">
      <c r="A310" t="str">
        <f t="shared" si="178"/>
        <v>Row 140: K36, 3-back-5, k53, 5-back-6, k47, 3-front-2, k23, 9-back-2, k to end.</v>
      </c>
      <c r="B310" t="str">
        <f t="shared" si="189"/>
        <v>K36</v>
      </c>
      <c r="C310" t="str">
        <f t="shared" si="190"/>
        <v>, 3-back-5</v>
      </c>
      <c r="D310" t="str">
        <f t="shared" si="191"/>
        <v>, k53, 5-back-6</v>
      </c>
      <c r="E310" t="str">
        <f t="shared" si="192"/>
        <v>, k47, 3-front-2</v>
      </c>
      <c r="F310" t="str">
        <f t="shared" si="179"/>
        <v>, k23, 9-back-2</v>
      </c>
      <c r="G310" t="str">
        <f t="shared" si="193"/>
        <v>, k to end.</v>
      </c>
      <c r="H310">
        <f t="shared" si="194"/>
        <v>140</v>
      </c>
      <c r="J310">
        <f t="shared" si="176"/>
        <v>217</v>
      </c>
      <c r="K310">
        <f ca="1" t="shared" si="180"/>
        <v>4</v>
      </c>
      <c r="L310">
        <f t="shared" si="181"/>
        <v>52</v>
      </c>
      <c r="M310">
        <f ca="1" t="shared" si="175"/>
        <v>3</v>
      </c>
      <c r="N310">
        <f ca="1" t="shared" si="175"/>
        <v>5</v>
      </c>
      <c r="O310">
        <f ca="1" t="shared" si="175"/>
        <v>5</v>
      </c>
      <c r="P310">
        <f ca="1" t="shared" si="175"/>
        <v>6</v>
      </c>
      <c r="Q310">
        <f ca="1" t="shared" si="175"/>
        <v>3</v>
      </c>
      <c r="R310">
        <f ca="1" t="shared" si="175"/>
        <v>0</v>
      </c>
      <c r="S310">
        <f ca="1" t="shared" si="174"/>
        <v>9</v>
      </c>
      <c r="T310">
        <f ca="1" t="shared" si="174"/>
        <v>0</v>
      </c>
      <c r="U310">
        <f t="shared" si="195"/>
        <v>3</v>
      </c>
      <c r="V310">
        <f t="shared" si="196"/>
        <v>5</v>
      </c>
      <c r="W310">
        <f t="shared" si="197"/>
        <v>5</v>
      </c>
      <c r="X310">
        <f t="shared" si="198"/>
        <v>6</v>
      </c>
      <c r="Y310">
        <f t="shared" si="199"/>
        <v>3</v>
      </c>
      <c r="Z310">
        <f t="shared" si="200"/>
        <v>2</v>
      </c>
      <c r="AA310">
        <f t="shared" si="201"/>
        <v>9</v>
      </c>
      <c r="AB310">
        <f t="shared" si="202"/>
        <v>2</v>
      </c>
      <c r="AC310">
        <f ca="1" t="shared" si="177"/>
        <v>35</v>
      </c>
      <c r="AD310">
        <f ca="1" t="shared" si="177"/>
        <v>49</v>
      </c>
      <c r="AE310">
        <f ca="1" t="shared" si="177"/>
        <v>51</v>
      </c>
      <c r="AF310">
        <f ca="1" t="shared" si="177"/>
        <v>32</v>
      </c>
      <c r="AG310">
        <f t="shared" si="182"/>
        <v>35</v>
      </c>
      <c r="AH310">
        <f t="shared" si="183"/>
        <v>46</v>
      </c>
      <c r="AI310">
        <f t="shared" si="184"/>
        <v>50</v>
      </c>
      <c r="AJ310">
        <f t="shared" si="185"/>
        <v>32</v>
      </c>
      <c r="AK310">
        <f t="shared" si="186"/>
        <v>53</v>
      </c>
      <c r="AL310">
        <f t="shared" si="187"/>
        <v>47</v>
      </c>
      <c r="AM310">
        <f t="shared" si="188"/>
        <v>23</v>
      </c>
      <c r="AN310" t="str">
        <f ca="1" t="shared" si="173"/>
        <v>back</v>
      </c>
      <c r="AO310" t="str">
        <f ca="1" t="shared" si="173"/>
        <v>back</v>
      </c>
      <c r="AP310" t="str">
        <f ca="1" t="shared" si="173"/>
        <v>front</v>
      </c>
      <c r="AQ310" t="str">
        <f ca="1" t="shared" si="173"/>
        <v>back</v>
      </c>
    </row>
    <row r="311" spans="1:43" ht="12.75">
      <c r="A311" t="str">
        <f t="shared" si="178"/>
        <v>Row 142: K6, 5-back-4, k78, 9-front-3, k3, 8-front-2, k59, 1-front-2, k to end.</v>
      </c>
      <c r="B311" t="str">
        <f t="shared" si="189"/>
        <v>K6</v>
      </c>
      <c r="C311" t="str">
        <f t="shared" si="190"/>
        <v>, 5-back-4</v>
      </c>
      <c r="D311" t="str">
        <f t="shared" si="191"/>
        <v>, k78, 9-front-3</v>
      </c>
      <c r="E311" t="str">
        <f t="shared" si="192"/>
        <v>, k3, 8-front-2</v>
      </c>
      <c r="F311" t="str">
        <f t="shared" si="179"/>
        <v>, k59, 1-front-2</v>
      </c>
      <c r="G311" t="str">
        <f t="shared" si="193"/>
        <v>, k to end.</v>
      </c>
      <c r="H311">
        <f t="shared" si="194"/>
        <v>142</v>
      </c>
      <c r="J311">
        <f t="shared" si="176"/>
        <v>217</v>
      </c>
      <c r="K311">
        <f ca="1" t="shared" si="180"/>
        <v>4</v>
      </c>
      <c r="L311">
        <f t="shared" si="181"/>
        <v>52</v>
      </c>
      <c r="M311">
        <f ca="1" t="shared" si="175"/>
        <v>5</v>
      </c>
      <c r="N311">
        <f ca="1" t="shared" si="175"/>
        <v>4</v>
      </c>
      <c r="O311">
        <f ca="1" t="shared" si="175"/>
        <v>9</v>
      </c>
      <c r="P311">
        <f ca="1" t="shared" si="175"/>
        <v>3</v>
      </c>
      <c r="Q311">
        <f ca="1" t="shared" si="175"/>
        <v>8</v>
      </c>
      <c r="R311">
        <f ca="1" t="shared" si="175"/>
        <v>1</v>
      </c>
      <c r="S311">
        <f ca="1" t="shared" si="174"/>
        <v>1</v>
      </c>
      <c r="T311">
        <f ca="1" t="shared" si="174"/>
        <v>2</v>
      </c>
      <c r="U311">
        <f t="shared" si="195"/>
        <v>5</v>
      </c>
      <c r="V311">
        <f t="shared" si="196"/>
        <v>4</v>
      </c>
      <c r="W311">
        <f t="shared" si="197"/>
        <v>9</v>
      </c>
      <c r="X311">
        <f t="shared" si="198"/>
        <v>3</v>
      </c>
      <c r="Y311">
        <f t="shared" si="199"/>
        <v>8</v>
      </c>
      <c r="Z311">
        <f t="shared" si="200"/>
        <v>2</v>
      </c>
      <c r="AA311">
        <f t="shared" si="201"/>
        <v>1</v>
      </c>
      <c r="AB311">
        <f t="shared" si="202"/>
        <v>2</v>
      </c>
      <c r="AC311">
        <f ca="1" t="shared" si="177"/>
        <v>7</v>
      </c>
      <c r="AD311">
        <f ca="1" t="shared" si="177"/>
        <v>46</v>
      </c>
      <c r="AE311">
        <f ca="1" t="shared" si="177"/>
        <v>5</v>
      </c>
      <c r="AF311">
        <f ca="1" t="shared" si="177"/>
        <v>18</v>
      </c>
      <c r="AG311">
        <f t="shared" si="182"/>
        <v>7</v>
      </c>
      <c r="AH311">
        <f t="shared" si="183"/>
        <v>46</v>
      </c>
      <c r="AI311">
        <f t="shared" si="184"/>
        <v>8</v>
      </c>
      <c r="AJ311">
        <f t="shared" si="185"/>
        <v>18</v>
      </c>
      <c r="AK311">
        <f t="shared" si="186"/>
        <v>78</v>
      </c>
      <c r="AL311">
        <f t="shared" si="187"/>
        <v>3</v>
      </c>
      <c r="AM311">
        <f t="shared" si="188"/>
        <v>59</v>
      </c>
      <c r="AN311" t="str">
        <f ca="1" t="shared" si="173"/>
        <v>back</v>
      </c>
      <c r="AO311" t="str">
        <f ca="1" t="shared" si="173"/>
        <v>front</v>
      </c>
      <c r="AP311" t="str">
        <f ca="1" t="shared" si="173"/>
        <v>front</v>
      </c>
      <c r="AQ311" t="str">
        <f ca="1" t="shared" si="173"/>
        <v>front</v>
      </c>
    </row>
    <row r="312" spans="1:43" ht="12.75">
      <c r="A312" t="str">
        <f t="shared" si="178"/>
        <v>Row 144: K4, 8-back-5, k62, 2-back-4, k41, 2-front-3, k40, 8-front-2, k to end.</v>
      </c>
      <c r="B312" t="str">
        <f t="shared" si="189"/>
        <v>K4</v>
      </c>
      <c r="C312" t="str">
        <f t="shared" si="190"/>
        <v>, 8-back-5</v>
      </c>
      <c r="D312" t="str">
        <f t="shared" si="191"/>
        <v>, k62, 2-back-4</v>
      </c>
      <c r="E312" t="str">
        <f t="shared" si="192"/>
        <v>, k41, 2-front-3</v>
      </c>
      <c r="F312" t="str">
        <f t="shared" si="179"/>
        <v>, k40, 8-front-2</v>
      </c>
      <c r="G312" t="str">
        <f t="shared" si="193"/>
        <v>, k to end.</v>
      </c>
      <c r="H312">
        <f t="shared" si="194"/>
        <v>144</v>
      </c>
      <c r="J312">
        <f t="shared" si="176"/>
        <v>217</v>
      </c>
      <c r="K312">
        <f ca="1" t="shared" si="180"/>
        <v>4</v>
      </c>
      <c r="L312">
        <f t="shared" si="181"/>
        <v>52</v>
      </c>
      <c r="M312">
        <f ca="1" t="shared" si="175"/>
        <v>8</v>
      </c>
      <c r="N312">
        <f ca="1" t="shared" si="175"/>
        <v>5</v>
      </c>
      <c r="O312">
        <f ca="1" t="shared" si="175"/>
        <v>0</v>
      </c>
      <c r="P312">
        <f ca="1" t="shared" si="175"/>
        <v>4</v>
      </c>
      <c r="Q312">
        <f ca="1" t="shared" si="175"/>
        <v>1</v>
      </c>
      <c r="R312">
        <f ca="1" t="shared" si="175"/>
        <v>3</v>
      </c>
      <c r="S312">
        <f ca="1" t="shared" si="174"/>
        <v>8</v>
      </c>
      <c r="T312">
        <f ca="1" t="shared" si="174"/>
        <v>1</v>
      </c>
      <c r="U312">
        <f t="shared" si="195"/>
        <v>8</v>
      </c>
      <c r="V312">
        <f t="shared" si="196"/>
        <v>5</v>
      </c>
      <c r="W312">
        <f t="shared" si="197"/>
        <v>2</v>
      </c>
      <c r="X312">
        <f t="shared" si="198"/>
        <v>4</v>
      </c>
      <c r="Y312">
        <f t="shared" si="199"/>
        <v>2</v>
      </c>
      <c r="Z312">
        <f t="shared" si="200"/>
        <v>3</v>
      </c>
      <c r="AA312">
        <f t="shared" si="201"/>
        <v>8</v>
      </c>
      <c r="AB312">
        <f t="shared" si="202"/>
        <v>2</v>
      </c>
      <c r="AC312">
        <f ca="1" t="shared" si="177"/>
        <v>4</v>
      </c>
      <c r="AD312">
        <f ca="1" t="shared" si="177"/>
        <v>25</v>
      </c>
      <c r="AE312">
        <f ca="1" t="shared" si="177"/>
        <v>20</v>
      </c>
      <c r="AF312">
        <f ca="1" t="shared" si="177"/>
        <v>19</v>
      </c>
      <c r="AG312">
        <f t="shared" si="182"/>
        <v>8</v>
      </c>
      <c r="AH312">
        <f t="shared" si="183"/>
        <v>25</v>
      </c>
      <c r="AI312">
        <f t="shared" si="184"/>
        <v>20</v>
      </c>
      <c r="AJ312">
        <f t="shared" si="185"/>
        <v>19</v>
      </c>
      <c r="AK312">
        <f t="shared" si="186"/>
        <v>62</v>
      </c>
      <c r="AL312">
        <f t="shared" si="187"/>
        <v>41</v>
      </c>
      <c r="AM312">
        <f t="shared" si="188"/>
        <v>40</v>
      </c>
      <c r="AN312" t="str">
        <f ca="1" t="shared" si="173"/>
        <v>back</v>
      </c>
      <c r="AO312" t="str">
        <f ca="1" t="shared" si="173"/>
        <v>back</v>
      </c>
      <c r="AP312" t="str">
        <f ca="1" t="shared" si="173"/>
        <v>front</v>
      </c>
      <c r="AQ312" t="str">
        <f ca="1" t="shared" si="173"/>
        <v>front</v>
      </c>
    </row>
    <row r="313" spans="1:43" ht="12.75">
      <c r="A313" t="str">
        <f t="shared" si="178"/>
        <v>Row 146: K21, 8-front-2, k32, 3-back-9, k47, 5-front-2, k44, 2-front-3, k to end.</v>
      </c>
      <c r="B313" t="str">
        <f t="shared" si="189"/>
        <v>K21</v>
      </c>
      <c r="C313" t="str">
        <f t="shared" si="190"/>
        <v>, 8-front-2</v>
      </c>
      <c r="D313" t="str">
        <f t="shared" si="191"/>
        <v>, k32, 3-back-9</v>
      </c>
      <c r="E313" t="str">
        <f t="shared" si="192"/>
        <v>, k47, 5-front-2</v>
      </c>
      <c r="F313" t="str">
        <f t="shared" si="179"/>
        <v>, k44, 2-front-3</v>
      </c>
      <c r="G313" t="str">
        <f t="shared" si="193"/>
        <v>, k to end.</v>
      </c>
      <c r="H313">
        <f t="shared" si="194"/>
        <v>146</v>
      </c>
      <c r="J313">
        <f t="shared" si="176"/>
        <v>217</v>
      </c>
      <c r="K313">
        <f ca="1" t="shared" si="180"/>
        <v>4</v>
      </c>
      <c r="L313">
        <f t="shared" si="181"/>
        <v>52</v>
      </c>
      <c r="M313">
        <f ca="1" t="shared" si="175"/>
        <v>8</v>
      </c>
      <c r="N313">
        <f ca="1" t="shared" si="175"/>
        <v>2</v>
      </c>
      <c r="O313">
        <f ca="1" t="shared" si="175"/>
        <v>3</v>
      </c>
      <c r="P313">
        <f ca="1" t="shared" si="175"/>
        <v>9</v>
      </c>
      <c r="Q313">
        <f ca="1" t="shared" si="175"/>
        <v>5</v>
      </c>
      <c r="R313">
        <f ca="1" t="shared" si="175"/>
        <v>2</v>
      </c>
      <c r="S313">
        <f ca="1" t="shared" si="174"/>
        <v>0</v>
      </c>
      <c r="T313">
        <f ca="1" t="shared" si="174"/>
        <v>3</v>
      </c>
      <c r="U313">
        <f t="shared" si="195"/>
        <v>8</v>
      </c>
      <c r="V313">
        <f t="shared" si="196"/>
        <v>2</v>
      </c>
      <c r="W313">
        <f t="shared" si="197"/>
        <v>3</v>
      </c>
      <c r="X313">
        <f t="shared" si="198"/>
        <v>9</v>
      </c>
      <c r="Y313">
        <f t="shared" si="199"/>
        <v>5</v>
      </c>
      <c r="Z313">
        <f t="shared" si="200"/>
        <v>2</v>
      </c>
      <c r="AA313">
        <f t="shared" si="201"/>
        <v>2</v>
      </c>
      <c r="AB313">
        <f t="shared" si="202"/>
        <v>3</v>
      </c>
      <c r="AC313">
        <f ca="1" t="shared" si="177"/>
        <v>25</v>
      </c>
      <c r="AD313">
        <f ca="1" t="shared" si="177"/>
        <v>10</v>
      </c>
      <c r="AE313">
        <f ca="1" t="shared" si="177"/>
        <v>19</v>
      </c>
      <c r="AF313">
        <f ca="1" t="shared" si="177"/>
        <v>15</v>
      </c>
      <c r="AG313">
        <f t="shared" si="182"/>
        <v>25</v>
      </c>
      <c r="AH313">
        <f t="shared" si="183"/>
        <v>10</v>
      </c>
      <c r="AI313">
        <f t="shared" si="184"/>
        <v>19</v>
      </c>
      <c r="AJ313">
        <f t="shared" si="185"/>
        <v>15</v>
      </c>
      <c r="AK313">
        <f t="shared" si="186"/>
        <v>32</v>
      </c>
      <c r="AL313">
        <f t="shared" si="187"/>
        <v>47</v>
      </c>
      <c r="AM313">
        <f t="shared" si="188"/>
        <v>44</v>
      </c>
      <c r="AN313" t="str">
        <f ca="1" t="shared" si="173"/>
        <v>front</v>
      </c>
      <c r="AO313" t="str">
        <f ca="1" t="shared" si="173"/>
        <v>back</v>
      </c>
      <c r="AP313" t="str">
        <f ca="1" t="shared" si="173"/>
        <v>front</v>
      </c>
      <c r="AQ313" t="str">
        <f ca="1" t="shared" si="173"/>
        <v>front</v>
      </c>
    </row>
    <row r="314" spans="1:43" ht="12.75">
      <c r="A314" t="str">
        <f t="shared" si="178"/>
        <v>Row 148: K29, 3-back-8, k47, 3-front-6, k34, 7-front-8, k52, 8-front-2, k to end.</v>
      </c>
      <c r="B314" t="str">
        <f t="shared" si="189"/>
        <v>K29</v>
      </c>
      <c r="C314" t="str">
        <f t="shared" si="190"/>
        <v>, 3-back-8</v>
      </c>
      <c r="D314" t="str">
        <f t="shared" si="191"/>
        <v>, k47, 3-front-6</v>
      </c>
      <c r="E314" t="str">
        <f t="shared" si="192"/>
        <v>, k34, 7-front-8</v>
      </c>
      <c r="F314" t="str">
        <f t="shared" si="179"/>
        <v>, k52, 8-front-2</v>
      </c>
      <c r="G314" t="str">
        <f t="shared" si="193"/>
        <v>, k to end.</v>
      </c>
      <c r="H314">
        <f t="shared" si="194"/>
        <v>148</v>
      </c>
      <c r="J314">
        <f t="shared" si="176"/>
        <v>217</v>
      </c>
      <c r="K314">
        <f ca="1" t="shared" si="180"/>
        <v>4</v>
      </c>
      <c r="L314">
        <f t="shared" si="181"/>
        <v>52</v>
      </c>
      <c r="M314">
        <f ca="1" t="shared" si="175"/>
        <v>3</v>
      </c>
      <c r="N314">
        <f ca="1" t="shared" si="175"/>
        <v>8</v>
      </c>
      <c r="O314">
        <f ca="1" t="shared" si="175"/>
        <v>3</v>
      </c>
      <c r="P314">
        <f ca="1" t="shared" si="175"/>
        <v>6</v>
      </c>
      <c r="Q314">
        <f ca="1" t="shared" si="175"/>
        <v>7</v>
      </c>
      <c r="R314">
        <f ca="1" t="shared" si="175"/>
        <v>8</v>
      </c>
      <c r="S314">
        <f ca="1" t="shared" si="174"/>
        <v>8</v>
      </c>
      <c r="T314">
        <f ca="1" t="shared" si="174"/>
        <v>2</v>
      </c>
      <c r="U314">
        <f t="shared" si="195"/>
        <v>3</v>
      </c>
      <c r="V314">
        <f t="shared" si="196"/>
        <v>8</v>
      </c>
      <c r="W314">
        <f t="shared" si="197"/>
        <v>3</v>
      </c>
      <c r="X314">
        <f t="shared" si="198"/>
        <v>6</v>
      </c>
      <c r="Y314">
        <f t="shared" si="199"/>
        <v>7</v>
      </c>
      <c r="Z314">
        <f t="shared" si="200"/>
        <v>8</v>
      </c>
      <c r="AA314">
        <f t="shared" si="201"/>
        <v>8</v>
      </c>
      <c r="AB314">
        <f t="shared" si="202"/>
        <v>2</v>
      </c>
      <c r="AC314">
        <f ca="1" t="shared" si="177"/>
        <v>28</v>
      </c>
      <c r="AD314">
        <f ca="1" t="shared" si="177"/>
        <v>34</v>
      </c>
      <c r="AE314">
        <f ca="1" t="shared" si="177"/>
        <v>29</v>
      </c>
      <c r="AF314">
        <f ca="1" t="shared" si="177"/>
        <v>45</v>
      </c>
      <c r="AG314">
        <f t="shared" si="182"/>
        <v>28</v>
      </c>
      <c r="AH314">
        <f t="shared" si="183"/>
        <v>34</v>
      </c>
      <c r="AI314">
        <f t="shared" si="184"/>
        <v>29</v>
      </c>
      <c r="AJ314">
        <f t="shared" si="185"/>
        <v>45</v>
      </c>
      <c r="AK314">
        <f t="shared" si="186"/>
        <v>47</v>
      </c>
      <c r="AL314">
        <f t="shared" si="187"/>
        <v>34</v>
      </c>
      <c r="AM314">
        <f t="shared" si="188"/>
        <v>52</v>
      </c>
      <c r="AN314" t="str">
        <f ca="1" t="shared" si="173"/>
        <v>back</v>
      </c>
      <c r="AO314" t="str">
        <f ca="1" t="shared" si="173"/>
        <v>front</v>
      </c>
      <c r="AP314" t="str">
        <f ca="1" t="shared" si="173"/>
        <v>front</v>
      </c>
      <c r="AQ314" t="str">
        <f ca="1" t="shared" si="173"/>
        <v>front</v>
      </c>
    </row>
    <row r="315" spans="1:43" ht="12.75">
      <c r="A315" t="str">
        <f t="shared" si="178"/>
        <v>Row 150: K42, 2-front-5, k10, 8-back-7, k83, 2-front-1, k39, 7-front-6, k to end.</v>
      </c>
      <c r="B315" t="str">
        <f t="shared" si="189"/>
        <v>K42</v>
      </c>
      <c r="C315" t="str">
        <f t="shared" si="190"/>
        <v>, 2-front-5</v>
      </c>
      <c r="D315" t="str">
        <f t="shared" si="191"/>
        <v>, k10, 8-back-7</v>
      </c>
      <c r="E315" t="str">
        <f t="shared" si="192"/>
        <v>, k83, 2-front-1</v>
      </c>
      <c r="F315" t="str">
        <f t="shared" si="179"/>
        <v>, k39, 7-front-6</v>
      </c>
      <c r="G315" t="str">
        <f t="shared" si="193"/>
        <v>, k to end.</v>
      </c>
      <c r="H315">
        <f t="shared" si="194"/>
        <v>150</v>
      </c>
      <c r="J315">
        <f t="shared" si="176"/>
        <v>217</v>
      </c>
      <c r="K315">
        <f ca="1" t="shared" si="180"/>
        <v>4</v>
      </c>
      <c r="L315">
        <f t="shared" si="181"/>
        <v>52</v>
      </c>
      <c r="M315">
        <f ca="1" t="shared" si="175"/>
        <v>0</v>
      </c>
      <c r="N315">
        <f ca="1" t="shared" si="175"/>
        <v>5</v>
      </c>
      <c r="O315">
        <f ca="1" t="shared" si="175"/>
        <v>8</v>
      </c>
      <c r="P315">
        <f ca="1" t="shared" si="175"/>
        <v>7</v>
      </c>
      <c r="Q315">
        <f ca="1" t="shared" si="175"/>
        <v>2</v>
      </c>
      <c r="R315">
        <f ca="1" t="shared" si="175"/>
        <v>1</v>
      </c>
      <c r="S315">
        <f ca="1" t="shared" si="174"/>
        <v>7</v>
      </c>
      <c r="T315">
        <f ca="1" t="shared" si="174"/>
        <v>6</v>
      </c>
      <c r="U315">
        <f t="shared" si="195"/>
        <v>2</v>
      </c>
      <c r="V315">
        <f t="shared" si="196"/>
        <v>5</v>
      </c>
      <c r="W315">
        <f t="shared" si="197"/>
        <v>8</v>
      </c>
      <c r="X315">
        <f t="shared" si="198"/>
        <v>7</v>
      </c>
      <c r="Y315">
        <f t="shared" si="199"/>
        <v>2</v>
      </c>
      <c r="Z315">
        <f t="shared" si="200"/>
        <v>1</v>
      </c>
      <c r="AA315">
        <f t="shared" si="201"/>
        <v>7</v>
      </c>
      <c r="AB315">
        <f t="shared" si="202"/>
        <v>6</v>
      </c>
      <c r="AC315">
        <f ca="1" t="shared" si="177"/>
        <v>40</v>
      </c>
      <c r="AD315">
        <f ca="1" t="shared" si="177"/>
        <v>11</v>
      </c>
      <c r="AE315">
        <f ca="1" t="shared" si="177"/>
        <v>51</v>
      </c>
      <c r="AF315">
        <f ca="1" t="shared" si="177"/>
        <v>46</v>
      </c>
      <c r="AG315">
        <f t="shared" si="182"/>
        <v>40</v>
      </c>
      <c r="AH315">
        <f t="shared" si="183"/>
        <v>11</v>
      </c>
      <c r="AI315">
        <f t="shared" si="184"/>
        <v>51</v>
      </c>
      <c r="AJ315">
        <f t="shared" si="185"/>
        <v>46</v>
      </c>
      <c r="AK315">
        <f t="shared" si="186"/>
        <v>10</v>
      </c>
      <c r="AL315">
        <f t="shared" si="187"/>
        <v>83</v>
      </c>
      <c r="AM315">
        <f t="shared" si="188"/>
        <v>39</v>
      </c>
      <c r="AN315" t="str">
        <f ca="1" t="shared" si="173"/>
        <v>front</v>
      </c>
      <c r="AO315" t="str">
        <f ca="1" t="shared" si="173"/>
        <v>back</v>
      </c>
      <c r="AP315" t="str">
        <f ca="1" t="shared" si="173"/>
        <v>front</v>
      </c>
      <c r="AQ315" t="str">
        <f ca="1" t="shared" si="173"/>
        <v>front</v>
      </c>
    </row>
    <row r="316" spans="1:43" ht="12.75">
      <c r="A316" t="str">
        <f t="shared" si="178"/>
        <v>Row 152: K5, 1-front-1, k73, 4-front-7, k37, 4-front-6, k40, 6-front-9, k to end.</v>
      </c>
      <c r="B316" t="str">
        <f t="shared" si="189"/>
        <v>K5</v>
      </c>
      <c r="C316" t="str">
        <f t="shared" si="190"/>
        <v>, 1-front-1</v>
      </c>
      <c r="D316" t="str">
        <f t="shared" si="191"/>
        <v>, k73, 4-front-7</v>
      </c>
      <c r="E316" t="str">
        <f t="shared" si="192"/>
        <v>, k37, 4-front-6</v>
      </c>
      <c r="F316" t="str">
        <f t="shared" si="179"/>
        <v>, k40, 6-front-9</v>
      </c>
      <c r="G316" t="str">
        <f t="shared" si="193"/>
        <v>, k to end.</v>
      </c>
      <c r="H316">
        <f t="shared" si="194"/>
        <v>152</v>
      </c>
      <c r="J316">
        <f t="shared" si="176"/>
        <v>217</v>
      </c>
      <c r="K316">
        <f ca="1" t="shared" si="180"/>
        <v>4</v>
      </c>
      <c r="L316">
        <f t="shared" si="181"/>
        <v>52</v>
      </c>
      <c r="M316">
        <f ca="1" t="shared" si="175"/>
        <v>1</v>
      </c>
      <c r="N316">
        <f ca="1" t="shared" si="175"/>
        <v>1</v>
      </c>
      <c r="O316">
        <f ca="1" t="shared" si="175"/>
        <v>4</v>
      </c>
      <c r="P316">
        <f ca="1" t="shared" si="175"/>
        <v>7</v>
      </c>
      <c r="Q316">
        <f ca="1" t="shared" si="175"/>
        <v>4</v>
      </c>
      <c r="R316">
        <f ca="1" t="shared" si="175"/>
        <v>6</v>
      </c>
      <c r="S316">
        <f ca="1" t="shared" si="174"/>
        <v>6</v>
      </c>
      <c r="T316">
        <f ca="1" t="shared" si="174"/>
        <v>9</v>
      </c>
      <c r="U316">
        <f t="shared" si="195"/>
        <v>1</v>
      </c>
      <c r="V316">
        <f t="shared" si="196"/>
        <v>1</v>
      </c>
      <c r="W316">
        <f t="shared" si="197"/>
        <v>4</v>
      </c>
      <c r="X316">
        <f t="shared" si="198"/>
        <v>7</v>
      </c>
      <c r="Y316">
        <f t="shared" si="199"/>
        <v>4</v>
      </c>
      <c r="Z316">
        <f t="shared" si="200"/>
        <v>6</v>
      </c>
      <c r="AA316">
        <f t="shared" si="201"/>
        <v>6</v>
      </c>
      <c r="AB316">
        <f t="shared" si="202"/>
        <v>9</v>
      </c>
      <c r="AC316">
        <f ca="1" t="shared" si="177"/>
        <v>2</v>
      </c>
      <c r="AD316">
        <f ca="1" t="shared" si="177"/>
        <v>28</v>
      </c>
      <c r="AE316">
        <f ca="1" t="shared" si="177"/>
        <v>24</v>
      </c>
      <c r="AF316">
        <f ca="1" t="shared" si="177"/>
        <v>24</v>
      </c>
      <c r="AG316">
        <f t="shared" si="182"/>
        <v>2</v>
      </c>
      <c r="AH316">
        <f t="shared" si="183"/>
        <v>28</v>
      </c>
      <c r="AI316">
        <f t="shared" si="184"/>
        <v>24</v>
      </c>
      <c r="AJ316">
        <f t="shared" si="185"/>
        <v>24</v>
      </c>
      <c r="AK316">
        <f t="shared" si="186"/>
        <v>73</v>
      </c>
      <c r="AL316">
        <f t="shared" si="187"/>
        <v>37</v>
      </c>
      <c r="AM316">
        <f t="shared" si="188"/>
        <v>40</v>
      </c>
      <c r="AN316" t="str">
        <f ca="1" t="shared" si="173"/>
        <v>front</v>
      </c>
      <c r="AO316" t="str">
        <f ca="1" t="shared" si="173"/>
        <v>front</v>
      </c>
      <c r="AP316" t="str">
        <f ca="1" t="shared" si="173"/>
        <v>front</v>
      </c>
      <c r="AQ316" t="str">
        <f ca="1" t="shared" si="173"/>
        <v>front</v>
      </c>
    </row>
    <row r="317" spans="1:43" ht="12.75">
      <c r="A317" t="str">
        <f>IF(K317=1,CONCATENATE("Row ",H317,": ",B317,C317,G317),IF(K317=2,CONCATENATE("Row ",H317,": ",B317,C317,D317,G317),IF(K317=3,CONCATENATE("Row ",H317,": ",B317,C317,D317,E317,G317),CONCATENATE("Row ",H317,": ",B317,C317,D317,E317,F317,G317))))</f>
        <v>Row 154: K32, 8-back-2, k14, 7-front-5, k45, 9-back-5, k53, 8-front-5, k to end.</v>
      </c>
      <c r="B317" t="str">
        <f>IF(J317=J316,CONCATENATE("K",4+AG317-U317),CONCATENATE("K1, kfb, k",1+AG317-U317))</f>
        <v>K32</v>
      </c>
      <c r="C317" t="str">
        <f>CONCATENATE(", ",U317,"-",AN317,"-",V317)</f>
        <v>, 8-back-2</v>
      </c>
      <c r="D317" t="str">
        <f>CONCATENATE(", k",AK317,", ",W317,"-",AO317,"-",X317)</f>
        <v>, k14, 7-front-5</v>
      </c>
      <c r="E317" t="str">
        <f>CONCATENATE(", k",AL317,", ",Y317,"-",AP317,"-",Z317)</f>
        <v>, k45, 9-back-5</v>
      </c>
      <c r="F317" t="str">
        <f>CONCATENATE(", k",AM317,", ",AA317,"-",AQ317,"-",AB317)</f>
        <v>, k53, 8-front-5</v>
      </c>
      <c r="G317" t="str">
        <f>IF(J317=J316,CONCATENATE(", k to end."),CONCATENATE(", k to last 2 sts, kfb, k1."))</f>
        <v>, k to end.</v>
      </c>
      <c r="H317">
        <f>2+ROW(A76)*2</f>
        <v>154</v>
      </c>
      <c r="J317">
        <f t="shared" si="176"/>
        <v>217</v>
      </c>
      <c r="K317">
        <f ca="1" t="shared" si="180"/>
        <v>4</v>
      </c>
      <c r="L317">
        <f t="shared" si="181"/>
        <v>52</v>
      </c>
      <c r="M317">
        <f ca="1" t="shared" si="175"/>
        <v>8</v>
      </c>
      <c r="N317">
        <f ca="1" t="shared" si="175"/>
        <v>0</v>
      </c>
      <c r="O317">
        <f ca="1" t="shared" si="175"/>
        <v>7</v>
      </c>
      <c r="P317">
        <f ca="1" t="shared" si="175"/>
        <v>5</v>
      </c>
      <c r="Q317">
        <f ca="1" t="shared" si="175"/>
        <v>9</v>
      </c>
      <c r="R317">
        <f ca="1" t="shared" si="175"/>
        <v>5</v>
      </c>
      <c r="S317">
        <f ca="1" t="shared" si="174"/>
        <v>8</v>
      </c>
      <c r="T317">
        <f ca="1" t="shared" si="174"/>
        <v>5</v>
      </c>
      <c r="U317">
        <f>IF(M317&lt;2,IF(N317&gt;2,2,1),M317)</f>
        <v>8</v>
      </c>
      <c r="V317">
        <f>IF(N317&lt;2,IF(M317&gt;2,2,1),N317)</f>
        <v>2</v>
      </c>
      <c r="W317">
        <f>IF(O317&lt;2,IF(P317&gt;2,2,1),O317)</f>
        <v>7</v>
      </c>
      <c r="X317">
        <f>IF(P317&lt;2,IF(O317&gt;2,2,1),P317)</f>
        <v>5</v>
      </c>
      <c r="Y317">
        <f>IF(Q317&lt;2,IF(R317&gt;2,2,1),Q317)</f>
        <v>9</v>
      </c>
      <c r="Z317">
        <f>IF(R317&lt;2,IF(Q317&gt;2,2,1),R317)</f>
        <v>5</v>
      </c>
      <c r="AA317">
        <f>IF(S317&lt;2,IF(T317&gt;2,2,1),S317)</f>
        <v>8</v>
      </c>
      <c r="AB317">
        <f>IF(T317&lt;2,IF(S317&gt;2,2,1),T317)</f>
        <v>5</v>
      </c>
      <c r="AC317">
        <f ca="1" t="shared" si="177"/>
        <v>36</v>
      </c>
      <c r="AD317">
        <f ca="1" t="shared" si="177"/>
        <v>6</v>
      </c>
      <c r="AE317">
        <f ca="1" t="shared" si="177"/>
        <v>14</v>
      </c>
      <c r="AF317">
        <f ca="1" t="shared" si="177"/>
        <v>28</v>
      </c>
      <c r="AG317">
        <f>IF(AC317-U317&lt;0,U317,IF(AC317+V317&gt;L317,L317-V317,AC317))</f>
        <v>36</v>
      </c>
      <c r="AH317">
        <f>IF(AD317-W317&lt;0,W317,IF(AD317+X317&gt;$L317,$L317-X317,AD317))</f>
        <v>7</v>
      </c>
      <c r="AI317">
        <f>IF(AE317-Y317&lt;0,Y317,IF(AE317+Z317&gt;$L317,$L317-Z317,AE317))</f>
        <v>14</v>
      </c>
      <c r="AJ317">
        <f>IF(AF317-AA317&lt;0,AA317,IF(AF317+AB317&gt;$L317,$L317-AB317,AF317))</f>
        <v>28</v>
      </c>
      <c r="AK317">
        <f t="shared" si="186"/>
        <v>14</v>
      </c>
      <c r="AL317">
        <f t="shared" si="187"/>
        <v>45</v>
      </c>
      <c r="AM317">
        <f t="shared" si="188"/>
        <v>53</v>
      </c>
      <c r="AN317" t="str">
        <f ca="1" t="shared" si="173"/>
        <v>back</v>
      </c>
      <c r="AO317" t="str">
        <f ca="1" t="shared" si="173"/>
        <v>front</v>
      </c>
      <c r="AP317" t="str">
        <f ca="1" t="shared" si="173"/>
        <v>back</v>
      </c>
      <c r="AQ317" t="str">
        <f ca="1" t="shared" si="173"/>
        <v>front</v>
      </c>
    </row>
    <row r="318" spans="1:43" ht="12.75">
      <c r="A318" t="str">
        <f>IF(K318=1,CONCATENATE("Row ",H318,": ",B318,C318,G318),IF(K318=2,CONCATENATE("Row ",H318,": ",B318,C318,D318,G318),IF(K318=3,CONCATENATE("Row ",H318,": ",B318,C318,D318,E318,G318),CONCATENATE("Row ",H318,": ",B318,C318,D318,E318,F318,G318))))</f>
        <v>Row 156: K6, 9-front-8, k67, 9-front-2, k20, 4-front-9, k64, 8-back-2, k to end.</v>
      </c>
      <c r="B318" t="str">
        <f>IF(J318=J317,CONCATENATE("K",4+AG318-U318),CONCATENATE("K1, kfb, k",1+AG318-U318))</f>
        <v>K6</v>
      </c>
      <c r="C318" t="str">
        <f>CONCATENATE(", ",U318,"-",AN318,"-",V318)</f>
        <v>, 9-front-8</v>
      </c>
      <c r="D318" t="str">
        <f>CONCATENATE(", k",AK318,", ",W318,"-",AO318,"-",X318)</f>
        <v>, k67, 9-front-2</v>
      </c>
      <c r="E318" t="str">
        <f>CONCATENATE(", k",AL318,", ",Y318,"-",AP318,"-",Z318)</f>
        <v>, k20, 4-front-9</v>
      </c>
      <c r="F318" t="str">
        <f>CONCATENATE(", k",AM318,", ",AA318,"-",AQ318,"-",AB318)</f>
        <v>, k64, 8-back-2</v>
      </c>
      <c r="G318" t="str">
        <f>IF(J318=J317,CONCATENATE(", k to end."),CONCATENATE(", k to last 2 sts, kfb, k1."))</f>
        <v>, k to end.</v>
      </c>
      <c r="H318">
        <f>2+ROW(A77)*2</f>
        <v>156</v>
      </c>
      <c r="J318">
        <f t="shared" si="176"/>
        <v>217</v>
      </c>
      <c r="K318">
        <f ca="1" t="shared" si="180"/>
        <v>4</v>
      </c>
      <c r="L318">
        <f t="shared" si="181"/>
        <v>52</v>
      </c>
      <c r="M318">
        <f ca="1" t="shared" si="175"/>
        <v>9</v>
      </c>
      <c r="N318">
        <f ca="1" t="shared" si="175"/>
        <v>8</v>
      </c>
      <c r="O318">
        <f ca="1" t="shared" si="175"/>
        <v>9</v>
      </c>
      <c r="P318">
        <f ca="1" t="shared" si="175"/>
        <v>0</v>
      </c>
      <c r="Q318">
        <f ca="1" t="shared" si="175"/>
        <v>4</v>
      </c>
      <c r="R318">
        <f ca="1" t="shared" si="175"/>
        <v>9</v>
      </c>
      <c r="S318">
        <f ca="1" t="shared" si="174"/>
        <v>8</v>
      </c>
      <c r="T318">
        <f ca="1" t="shared" si="174"/>
        <v>1</v>
      </c>
      <c r="U318">
        <f>IF(M318&lt;2,IF(N318&gt;2,2,1),M318)</f>
        <v>9</v>
      </c>
      <c r="V318">
        <f>IF(N318&lt;2,IF(M318&gt;2,2,1),N318)</f>
        <v>8</v>
      </c>
      <c r="W318">
        <f>IF(O318&lt;2,IF(P318&gt;2,2,1),O318)</f>
        <v>9</v>
      </c>
      <c r="X318">
        <f>IF(P318&lt;2,IF(O318&gt;2,2,1),P318)</f>
        <v>2</v>
      </c>
      <c r="Y318">
        <f>IF(Q318&lt;2,IF(R318&gt;2,2,1),Q318)</f>
        <v>4</v>
      </c>
      <c r="Z318">
        <f>IF(R318&lt;2,IF(Q318&gt;2,2,1),R318)</f>
        <v>9</v>
      </c>
      <c r="AA318">
        <f>IF(S318&lt;2,IF(T318&gt;2,2,1),S318)</f>
        <v>8</v>
      </c>
      <c r="AB318">
        <f>IF(T318&lt;2,IF(S318&gt;2,2,1),T318)</f>
        <v>2</v>
      </c>
      <c r="AC318">
        <f ca="1" t="shared" si="177"/>
        <v>11</v>
      </c>
      <c r="AD318">
        <f ca="1" t="shared" si="177"/>
        <v>43</v>
      </c>
      <c r="AE318">
        <f ca="1" t="shared" si="177"/>
        <v>17</v>
      </c>
      <c r="AF318">
        <f ca="1" t="shared" si="177"/>
        <v>46</v>
      </c>
      <c r="AG318">
        <f>IF(AC318-U318&lt;0,U318,IF(AC318+V318&gt;L318,L318-V318,AC318))</f>
        <v>11</v>
      </c>
      <c r="AH318">
        <f>IF(AD318-W318&lt;0,W318,IF(AD318+X318&gt;$L318,$L318-X318,AD318))</f>
        <v>43</v>
      </c>
      <c r="AI318">
        <f>IF(AE318-Y318&lt;0,Y318,IF(AE318+Z318&gt;$L318,$L318-Z318,AE318))</f>
        <v>17</v>
      </c>
      <c r="AJ318">
        <f>IF(AF318-AA318&lt;0,AA318,IF(AF318+AB318&gt;$L318,$L318-AB318,AF318))</f>
        <v>46</v>
      </c>
      <c r="AK318">
        <f t="shared" si="186"/>
        <v>67</v>
      </c>
      <c r="AL318">
        <f t="shared" si="187"/>
        <v>20</v>
      </c>
      <c r="AM318">
        <f t="shared" si="188"/>
        <v>64</v>
      </c>
      <c r="AN318" t="str">
        <f ca="1" t="shared" si="173"/>
        <v>front</v>
      </c>
      <c r="AO318" t="str">
        <f ca="1" t="shared" si="173"/>
        <v>front</v>
      </c>
      <c r="AP318" t="str">
        <f ca="1" t="shared" si="173"/>
        <v>front</v>
      </c>
      <c r="AQ318" t="str">
        <f ca="1" t="shared" si="173"/>
        <v>back</v>
      </c>
    </row>
    <row r="319" spans="1:43" ht="12.75">
      <c r="A319" t="str">
        <f>IF(K319=1,CONCATENATE("Row ",H319,": ",B319,C319,G319),IF(K319=2,CONCATENATE("Row ",H319,": ",B319,C319,D319,G319),IF(K319=3,CONCATENATE("Row ",H319,": ",B319,C319,D319,E319,G319),CONCATENATE("Row ",H319,": ",B319,C319,D319,E319,F319,G319))))</f>
        <v>Row 158: K64, 2-front-3, k12, 2-front-8, k62, 8-back-2, k to end.</v>
      </c>
      <c r="B319" t="str">
        <f>IF(J319=J318,CONCATENATE("K",4+AG319-U319),CONCATENATE("K1, kfb, k",1+AG319-U319))</f>
        <v>K64</v>
      </c>
      <c r="C319" t="str">
        <f>CONCATENATE(", ",U319,"-",AN319,"-",V319)</f>
        <v>, 2-front-3</v>
      </c>
      <c r="D319" t="str">
        <f>CONCATENATE(", k",AK319,", ",W319,"-",AO319,"-",X319)</f>
        <v>, k12, 2-front-8</v>
      </c>
      <c r="E319" t="str">
        <f>CONCATENATE(", k",AL319,", ",Y319,"-",AP319,"-",Z319)</f>
        <v>, k62, 8-back-2</v>
      </c>
      <c r="F319" t="str">
        <f>CONCATENATE(", k",AM319,", ",AA319,"-",AQ319,"-",AB319)</f>
        <v>, k66, 4-front-2</v>
      </c>
      <c r="G319" t="str">
        <f>IF(J319=J318,CONCATENATE(", k to end."),CONCATENATE(", k to last 2 sts, kfb, k1."))</f>
        <v>, k to end.</v>
      </c>
      <c r="H319">
        <f>2+ROW(A78)*2</f>
        <v>158</v>
      </c>
      <c r="J319">
        <f t="shared" si="176"/>
        <v>217</v>
      </c>
      <c r="K319">
        <f ca="1" t="shared" si="180"/>
        <v>3</v>
      </c>
      <c r="L319">
        <f t="shared" si="181"/>
        <v>69</v>
      </c>
      <c r="M319">
        <f ca="1" t="shared" si="175"/>
        <v>1</v>
      </c>
      <c r="N319">
        <f ca="1" t="shared" si="175"/>
        <v>3</v>
      </c>
      <c r="O319">
        <f ca="1" t="shared" si="175"/>
        <v>2</v>
      </c>
      <c r="P319">
        <f ca="1" t="shared" si="175"/>
        <v>8</v>
      </c>
      <c r="Q319">
        <f ca="1" t="shared" si="175"/>
        <v>8</v>
      </c>
      <c r="R319">
        <f ca="1" t="shared" si="175"/>
        <v>2</v>
      </c>
      <c r="S319">
        <f ca="1" t="shared" si="174"/>
        <v>4</v>
      </c>
      <c r="T319">
        <f ca="1" t="shared" si="174"/>
        <v>0</v>
      </c>
      <c r="U319">
        <f>IF(M319&lt;2,IF(N319&gt;2,2,1),M319)</f>
        <v>2</v>
      </c>
      <c r="V319">
        <f>IF(N319&lt;2,IF(M319&gt;2,2,1),N319)</f>
        <v>3</v>
      </c>
      <c r="W319">
        <f>IF(O319&lt;2,IF(P319&gt;2,2,1),O319)</f>
        <v>2</v>
      </c>
      <c r="X319">
        <f>IF(P319&lt;2,IF(O319&gt;2,2,1),P319)</f>
        <v>8</v>
      </c>
      <c r="Y319">
        <f>IF(Q319&lt;2,IF(R319&gt;2,2,1),Q319)</f>
        <v>8</v>
      </c>
      <c r="Z319">
        <f>IF(R319&lt;2,IF(Q319&gt;2,2,1),R319)</f>
        <v>2</v>
      </c>
      <c r="AA319">
        <f>IF(S319&lt;2,IF(T319&gt;2,2,1),S319)</f>
        <v>4</v>
      </c>
      <c r="AB319">
        <f>IF(T319&lt;2,IF(S319&gt;2,2,1),T319)</f>
        <v>2</v>
      </c>
      <c r="AC319">
        <f ca="1" t="shared" si="177"/>
        <v>62</v>
      </c>
      <c r="AD319">
        <f ca="1" t="shared" si="177"/>
        <v>10</v>
      </c>
      <c r="AE319">
        <f ca="1" t="shared" si="177"/>
        <v>19</v>
      </c>
      <c r="AF319">
        <f ca="1" t="shared" si="177"/>
        <v>22</v>
      </c>
      <c r="AG319">
        <f>IF(AC319-U319&lt;0,U319,IF(AC319+V319&gt;L319,L319-V319,AC319))</f>
        <v>62</v>
      </c>
      <c r="AH319">
        <f>IF(AD319-W319&lt;0,W319,IF(AD319+X319&gt;$L319,$L319-X319,AD319))</f>
        <v>10</v>
      </c>
      <c r="AI319">
        <f>IF(AE319-Y319&lt;0,Y319,IF(AE319+Z319&gt;$L319,$L319-Z319,AE319))</f>
        <v>19</v>
      </c>
      <c r="AJ319">
        <f>IF(AF319-AA319&lt;0,AA319,IF(AF319+AB319&gt;$L319,$L319-AB319,AF319))</f>
        <v>22</v>
      </c>
      <c r="AK319">
        <f t="shared" si="186"/>
        <v>12</v>
      </c>
      <c r="AL319">
        <f t="shared" si="187"/>
        <v>62</v>
      </c>
      <c r="AM319">
        <f t="shared" si="188"/>
        <v>66</v>
      </c>
      <c r="AN319" t="str">
        <f ca="1" t="shared" si="173"/>
        <v>front</v>
      </c>
      <c r="AO319" t="str">
        <f ca="1" t="shared" si="173"/>
        <v>front</v>
      </c>
      <c r="AP319" t="str">
        <f ca="1" t="shared" si="173"/>
        <v>back</v>
      </c>
      <c r="AQ319" t="str">
        <f ca="1" t="shared" si="173"/>
        <v>front</v>
      </c>
    </row>
    <row r="320" ht="12.75">
      <c r="A320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 Zuraw</dc:creator>
  <cp:keywords/>
  <dc:description/>
  <cp:lastModifiedBy>Kie Zuraw</cp:lastModifiedBy>
  <cp:lastPrinted>2008-06-06T00:17:53Z</cp:lastPrinted>
  <dcterms:created xsi:type="dcterms:W3CDTF">2008-05-18T19:09:17Z</dcterms:created>
  <dcterms:modified xsi:type="dcterms:W3CDTF">2008-09-13T22:11:24Z</dcterms:modified>
  <cp:category/>
  <cp:version/>
  <cp:contentType/>
  <cp:contentStatus/>
</cp:coreProperties>
</file>